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70" firstSheet="12" activeTab="13"/>
  </bookViews>
  <sheets>
    <sheet name="封面" sheetId="1" r:id="rId1"/>
    <sheet name="目录" sheetId="2" r:id="rId2"/>
    <sheet name="表1-部门综合预算收支总表" sheetId="3" r:id="rId3"/>
    <sheet name="表2-部门综合预算收入总表" sheetId="4" r:id="rId4"/>
    <sheet name="表3-部门综合预算支出总表" sheetId="5" r:id="rId5"/>
    <sheet name="表4-部门综合预算财政拨款收支总表" sheetId="6" r:id="rId6"/>
    <sheet name="表5-部门综合预算一般公共预算支出明细表（按功能科目分）" sheetId="7" r:id="rId7"/>
    <sheet name="表6-部门综合预算一般公共预算支出明细表（按经济分类科目分）" sheetId="8" r:id="rId8"/>
    <sheet name="表7-部门综合预算一般公共预算基本支出明细表（按功能科目分）" sheetId="9" r:id="rId9"/>
    <sheet name="表8-部门综合预一般公共预算基本支出明细表（按经济分类科目分）" sheetId="10" r:id="rId10"/>
    <sheet name="表9-部门综合预算政府性基金收支表" sheetId="11" r:id="rId11"/>
    <sheet name="表10-部门综合预算专项业务经费支出表" sheetId="12" r:id="rId12"/>
    <sheet name="表11-部门综合预算政府采购（资产配置、购买服务）预算表" sheetId="13" r:id="rId13"/>
    <sheet name="表12-部门综合预算一般公共预算拨款“三公”经费及会议培训费表" sheetId="14" r:id="rId14"/>
  </sheets>
  <definedNames>
    <definedName name="_xlnm.Print_Area" localSheetId="11">4</definedName>
    <definedName name="_xlnm.Print_Area" localSheetId="12">#N/A</definedName>
    <definedName name="_xlnm.Print_Area" localSheetId="13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0">-1</definedName>
    <definedName name="_xlnm.Print_Area" localSheetId="1">#N/A</definedName>
  </definedNames>
  <calcPr fullCalcOnLoad="1"/>
</workbook>
</file>

<file path=xl/sharedStrings.xml><?xml version="1.0" encoding="utf-8"?>
<sst xmlns="http://schemas.openxmlformats.org/spreadsheetml/2006/main" count="692" uniqueCount="307">
  <si>
    <t xml:space="preserve">  会议费</t>
  </si>
  <si>
    <t xml:space="preserve">  </t>
  </si>
  <si>
    <t>增减变化情况</t>
  </si>
  <si>
    <t xml:space="preserve">    11</t>
  </si>
  <si>
    <t>一、财政拨款</t>
  </si>
  <si>
    <t xml:space="preserve">    15</t>
  </si>
  <si>
    <t>支出总计</t>
  </si>
  <si>
    <t xml:space="preserve">    债务付息及费用支出</t>
  </si>
  <si>
    <t xml:space="preserve">  5、教育支出</t>
  </si>
  <si>
    <t>规格型号</t>
  </si>
  <si>
    <t xml:space="preserve">  2、上级补助收入</t>
  </si>
  <si>
    <t xml:space="preserve">       (4)资本性支出</t>
  </si>
  <si>
    <t xml:space="preserve">  电脑</t>
  </si>
  <si>
    <t>一、政府性基金拨款</t>
  </si>
  <si>
    <t>22=13-4</t>
  </si>
  <si>
    <t xml:space="preserve">      01</t>
  </si>
  <si>
    <t xml:space="preserve">  12、城乡社区支出</t>
  </si>
  <si>
    <t>八、资源勘探信息等支出</t>
  </si>
  <si>
    <t xml:space="preserve">       (6)资本性支出</t>
  </si>
  <si>
    <t xml:space="preserve">       (5)资本性支出(基本建设)</t>
  </si>
  <si>
    <t>部门预算</t>
  </si>
  <si>
    <t xml:space="preserve">  23、预备费</t>
  </si>
  <si>
    <t xml:space="preserve">    02</t>
  </si>
  <si>
    <t xml:space="preserve">    取暖费（个人)</t>
  </si>
  <si>
    <t xml:space="preserve">      其中：纳入财政专户管理的收费</t>
  </si>
  <si>
    <t>十五、债务发行费用支出</t>
  </si>
  <si>
    <t>收入总计</t>
  </si>
  <si>
    <t>支                        出</t>
  </si>
  <si>
    <t>2018年部门综合预算公开报表</t>
  </si>
  <si>
    <t>上级补助收入</t>
  </si>
  <si>
    <t xml:space="preserve">       (10)其他支出</t>
  </si>
  <si>
    <t>24=15-6</t>
  </si>
  <si>
    <t>一般公共预算拨款</t>
  </si>
  <si>
    <t>七、交通运输支出</t>
  </si>
  <si>
    <t>洋县人民代表大会常务委员会办公室（机关）</t>
  </si>
  <si>
    <t>上年结转</t>
  </si>
  <si>
    <t>因公出国（境）费用</t>
  </si>
  <si>
    <t xml:space="preserve">    遗属补助</t>
  </si>
  <si>
    <t xml:space="preserve">    差旅费</t>
  </si>
  <si>
    <t>未安排支出的实户资金</t>
  </si>
  <si>
    <t xml:space="preserve">    机关事业单位基本养老保险缴费</t>
  </si>
  <si>
    <t xml:space="preserve">    印刷费</t>
  </si>
  <si>
    <t xml:space="preserve">  6、其他收入</t>
  </si>
  <si>
    <t xml:space="preserve">    办公设备购置</t>
  </si>
  <si>
    <t xml:space="preserve">      行政运行</t>
  </si>
  <si>
    <t>表6</t>
  </si>
  <si>
    <t>支出功能分科目（按大类）</t>
  </si>
  <si>
    <t>表2</t>
  </si>
  <si>
    <t xml:space="preserve">    租赁费</t>
  </si>
  <si>
    <t xml:space="preserve">  4、事业单位经营收入</t>
  </si>
  <si>
    <t xml:space="preserve">    津贴补贴</t>
  </si>
  <si>
    <t>表10</t>
  </si>
  <si>
    <t>本年支出合计</t>
  </si>
  <si>
    <t xml:space="preserve">  21、粮油物资储备支出</t>
  </si>
  <si>
    <t>十、金融支出</t>
  </si>
  <si>
    <t xml:space="preserve">    商品和服务支出</t>
  </si>
  <si>
    <t>公务用车购置费</t>
  </si>
  <si>
    <t>数量</t>
  </si>
  <si>
    <t xml:space="preserve">    28</t>
  </si>
  <si>
    <t xml:space="preserve">    其他社会保障缴费</t>
  </si>
  <si>
    <t>上年实户资金余额（非财政性资金）</t>
  </si>
  <si>
    <t>本年收入合计</t>
  </si>
  <si>
    <t xml:space="preserve">    对企业补助</t>
  </si>
  <si>
    <t xml:space="preserve">    降温费</t>
  </si>
  <si>
    <t xml:space="preserve">  14、交通运输支出</t>
  </si>
  <si>
    <t>合计</t>
  </si>
  <si>
    <t xml:space="preserve">    邮电费</t>
  </si>
  <si>
    <t>项    目</t>
  </si>
  <si>
    <t>五、对附属单位补助支出</t>
  </si>
  <si>
    <t xml:space="preserve">  17、金融支出</t>
  </si>
  <si>
    <t xml:space="preserve">    电费</t>
  </si>
  <si>
    <t xml:space="preserve">  302</t>
  </si>
  <si>
    <t xml:space="preserve">    维修（护）费</t>
  </si>
  <si>
    <t>支出经济科目（按大类）</t>
  </si>
  <si>
    <t xml:space="preserve">  201</t>
  </si>
  <si>
    <t xml:space="preserve">  11、节能环保支出</t>
  </si>
  <si>
    <t xml:space="preserve">    12</t>
  </si>
  <si>
    <t xml:space="preserve">      一般行政管理事务</t>
  </si>
  <si>
    <t xml:space="preserve">    16</t>
  </si>
  <si>
    <t xml:space="preserve">       (7)对企业补助(基本建设)</t>
  </si>
  <si>
    <t xml:space="preserve">  13、农林水支出</t>
  </si>
  <si>
    <t xml:space="preserve">  资本性支出</t>
  </si>
  <si>
    <t>公共预算拨款</t>
  </si>
  <si>
    <t xml:space="preserve">    其中：财政拨款资金结转</t>
  </si>
  <si>
    <t xml:space="preserve">    工资福利支出</t>
  </si>
  <si>
    <t xml:space="preserve">  3、事业收入</t>
  </si>
  <si>
    <t>一般公共预算拨款安排的“三公”经费预算</t>
  </si>
  <si>
    <t>十四、债务付息支出</t>
  </si>
  <si>
    <t xml:space="preserve">      02</t>
  </si>
  <si>
    <t>十一、其他支出</t>
  </si>
  <si>
    <t xml:space="preserve">  1、财政拨款</t>
  </si>
  <si>
    <t>采购目录</t>
  </si>
  <si>
    <t xml:space="preserve">    人大事务</t>
  </si>
  <si>
    <t xml:space="preserve">       (8)对企业补助</t>
  </si>
  <si>
    <t>三、上缴上级支出</t>
  </si>
  <si>
    <t>功能科目编码</t>
  </si>
  <si>
    <t>2018年部门综合预算收支总表</t>
  </si>
  <si>
    <t xml:space="preserve">    05</t>
  </si>
  <si>
    <t xml:space="preserve">    09</t>
  </si>
  <si>
    <t xml:space="preserve">    01</t>
  </si>
  <si>
    <t>计算机、打印机、复印机、多功能一体机</t>
  </si>
  <si>
    <t xml:space="preserve">    2、政府性基金拨款</t>
  </si>
  <si>
    <t xml:space="preserve">    职工基本医疗保险缴费</t>
  </si>
  <si>
    <t xml:space="preserve">          非财政拨款资金结余</t>
  </si>
  <si>
    <t xml:space="preserve">  5、附属单位上缴收入</t>
  </si>
  <si>
    <t>2018年部门综合预算一般公共预算支出明细表（按功能科目分）</t>
  </si>
  <si>
    <t>单位（项目）名称</t>
  </si>
  <si>
    <t xml:space="preserve">    其他商品和服务支出</t>
  </si>
  <si>
    <t xml:space="preserve">  8、社会保障和就业支出</t>
  </si>
  <si>
    <t xml:space="preserve">  6、科学技术支出</t>
  </si>
  <si>
    <t>类</t>
  </si>
  <si>
    <t xml:space="preserve">    离休费</t>
  </si>
  <si>
    <t xml:space="preserve">    公务用车运行维护费</t>
  </si>
  <si>
    <t>三、社会保障和就业支出</t>
  </si>
  <si>
    <t xml:space="preserve">    30</t>
  </si>
  <si>
    <t>预算金额</t>
  </si>
  <si>
    <t xml:space="preserve">       其中：专项资金列入部门预算的项目</t>
  </si>
  <si>
    <t xml:space="preserve">    其他交通费用</t>
  </si>
  <si>
    <t xml:space="preserve">    其他支出</t>
  </si>
  <si>
    <t xml:space="preserve">  22、国有资本经营预算支出</t>
  </si>
  <si>
    <t>表9</t>
  </si>
  <si>
    <t>表5</t>
  </si>
  <si>
    <t xml:space="preserve">    水费</t>
  </si>
  <si>
    <t xml:space="preserve">  2、专项业务经费支出</t>
  </si>
  <si>
    <t xml:space="preserve">       (3)对个人和家庭的补助</t>
  </si>
  <si>
    <t>表1</t>
  </si>
  <si>
    <t>项目简介</t>
  </si>
  <si>
    <t>预算数</t>
  </si>
  <si>
    <t xml:space="preserve">    资本性支出(基本建设)</t>
  </si>
  <si>
    <t xml:space="preserve">    独生子女费</t>
  </si>
  <si>
    <t>事业单位经营收入</t>
  </si>
  <si>
    <t>2018年部门综合预算一般公共预算拨款“三公”经费及会议费、培训费支出预算表</t>
  </si>
  <si>
    <t>其中：专项资金列入部门预算项目</t>
  </si>
  <si>
    <t xml:space="preserve">    (2)政府性基金拨款</t>
  </si>
  <si>
    <t xml:space="preserve">    福利费（个人）</t>
  </si>
  <si>
    <t>经济科目编码</t>
  </si>
  <si>
    <t>五、城乡社区支出</t>
  </si>
  <si>
    <t>一、人员经费和公用经费支出</t>
  </si>
  <si>
    <t>21=12-3</t>
  </si>
  <si>
    <t>公务接待费</t>
  </si>
  <si>
    <t>单位编码</t>
  </si>
  <si>
    <t>23=14-5</t>
  </si>
  <si>
    <t>四、节能环保支出</t>
  </si>
  <si>
    <t>其中：专项资金列入部门预算的项目</t>
  </si>
  <si>
    <t xml:space="preserve">    资本性支出</t>
  </si>
  <si>
    <t xml:space="preserve">  301</t>
  </si>
  <si>
    <t>27=18-9</t>
  </si>
  <si>
    <t xml:space="preserve">    (3)国有资本经营预算收入</t>
  </si>
  <si>
    <t>单位：万元</t>
  </si>
  <si>
    <t xml:space="preserve">    劳务费</t>
  </si>
  <si>
    <t xml:space="preserve">    17</t>
  </si>
  <si>
    <t xml:space="preserve">    99</t>
  </si>
  <si>
    <t>空气调节设备</t>
  </si>
  <si>
    <t xml:space="preserve">    13</t>
  </si>
  <si>
    <t>目录</t>
  </si>
  <si>
    <t xml:space="preserve">  7、文化体育与传媒支出</t>
  </si>
  <si>
    <t>小计</t>
  </si>
  <si>
    <t xml:space="preserve">  27、债务付息支出</t>
  </si>
  <si>
    <t xml:space="preserve">  9、社会保险基金支出</t>
  </si>
  <si>
    <t>2017年</t>
  </si>
  <si>
    <t xml:space="preserve">      人大会议</t>
  </si>
  <si>
    <t xml:space="preserve">  5、对附属单位补助支出</t>
  </si>
  <si>
    <t xml:space="preserve">  19、国土海洋气象等支出</t>
  </si>
  <si>
    <t xml:space="preserve">    基本工资</t>
  </si>
  <si>
    <t>培训费</t>
  </si>
  <si>
    <t>二、文化体育与传媒支出</t>
  </si>
  <si>
    <t>备注</t>
  </si>
  <si>
    <t xml:space="preserve">  28、债务发行费用支出</t>
  </si>
  <si>
    <t xml:space="preserve">    04</t>
  </si>
  <si>
    <t xml:space="preserve">    08</t>
  </si>
  <si>
    <t>采购项目</t>
  </si>
  <si>
    <t xml:space="preserve">  洋县人民代表大会常务委员会办公室（机关）</t>
  </si>
  <si>
    <t xml:space="preserve">    对个人和家庭的补助</t>
  </si>
  <si>
    <t xml:space="preserve">    公务接待费</t>
  </si>
  <si>
    <t>其他收入</t>
  </si>
  <si>
    <t>附件2</t>
  </si>
  <si>
    <t>25=16-7</t>
  </si>
  <si>
    <t>十三、债务还本支出</t>
  </si>
  <si>
    <t xml:space="preserve">  商品和服务支出</t>
  </si>
  <si>
    <t xml:space="preserve">  24、其他支出</t>
  </si>
  <si>
    <t>2018年部门综合预算一般公共预算基本支出明细表（按功能科目分）</t>
  </si>
  <si>
    <t>**</t>
  </si>
  <si>
    <t>收                   入</t>
  </si>
  <si>
    <t xml:space="preserve">    39</t>
  </si>
  <si>
    <t>2018年部门综合预算专项业务经费支出表</t>
  </si>
  <si>
    <t xml:space="preserve">    其他离退休费</t>
  </si>
  <si>
    <t>2018年部门综合预算一般公共预算支出明细表（按经济分类科目分）</t>
  </si>
  <si>
    <t xml:space="preserve">  对个人和家庭的补助</t>
  </si>
  <si>
    <t>A01001</t>
  </si>
  <si>
    <t>四、事业单位经营支出</t>
  </si>
  <si>
    <t>六、农林水支出</t>
  </si>
  <si>
    <t>政府性基金拨款</t>
  </si>
  <si>
    <t>购买服务内容</t>
  </si>
  <si>
    <t>项</t>
  </si>
  <si>
    <t xml:space="preserve">  1、人员经费和公用经费支出</t>
  </si>
  <si>
    <t>表8</t>
  </si>
  <si>
    <t>表4</t>
  </si>
  <si>
    <t>上年实户资金余额</t>
  </si>
  <si>
    <t xml:space="preserve">       (9)对社会保障基金补助</t>
  </si>
  <si>
    <t>款</t>
  </si>
  <si>
    <t>九、商业服务等支出</t>
  </si>
  <si>
    <t>2018年部门综合预算财政拨款收支总表</t>
  </si>
  <si>
    <t>19=10-1</t>
  </si>
  <si>
    <t>表12</t>
  </si>
  <si>
    <t xml:space="preserve">    26</t>
  </si>
  <si>
    <t xml:space="preserve">  一般公共服务支出</t>
  </si>
  <si>
    <t xml:space="preserve">  6、其他支出</t>
  </si>
  <si>
    <t xml:space="preserve">    其他对个人和家庭的补助支出</t>
  </si>
  <si>
    <t>结转下年</t>
  </si>
  <si>
    <t xml:space="preserve">  1、一般公共服务支出</t>
  </si>
  <si>
    <t>会议费</t>
  </si>
  <si>
    <t>2018年</t>
  </si>
  <si>
    <t>公用经费支出</t>
  </si>
  <si>
    <t xml:space="preserve">  10、医疗卫生与计划生育支出</t>
  </si>
  <si>
    <t>用事业基金弥补收支差额</t>
  </si>
  <si>
    <t xml:space="preserve">  空调</t>
  </si>
  <si>
    <t xml:space="preserve">  4、事业单位经营支出</t>
  </si>
  <si>
    <t>二、专项业务经费支出</t>
  </si>
  <si>
    <t xml:space="preserve">    其他资本性支出</t>
  </si>
  <si>
    <t xml:space="preserve">    办公费</t>
  </si>
  <si>
    <t xml:space="preserve">  3、国防支出</t>
  </si>
  <si>
    <t>专项业务经费支出</t>
  </si>
  <si>
    <t xml:space="preserve">  16、商业服务业等支出</t>
  </si>
  <si>
    <t>说明</t>
  </si>
  <si>
    <t>单位名称</t>
  </si>
  <si>
    <t xml:space="preserve">    (1)一般公共预算拨款</t>
  </si>
  <si>
    <t>2018年部门综合预算政府采购（资产配置、购买服务）预算表</t>
  </si>
  <si>
    <t>01</t>
  </si>
  <si>
    <t xml:space="preserve">  25、转移性支出</t>
  </si>
  <si>
    <t xml:space="preserve">    14</t>
  </si>
  <si>
    <t xml:space="preserve">    10</t>
  </si>
  <si>
    <t xml:space="preserve">    工会经费</t>
  </si>
  <si>
    <t xml:space="preserve">    3、国有资本经营预算收入</t>
  </si>
  <si>
    <t>总计</t>
  </si>
  <si>
    <t>对附属单位上缴收入</t>
  </si>
  <si>
    <t xml:space="preserve">  20、住房保障支出</t>
  </si>
  <si>
    <t>经济科目名称</t>
  </si>
  <si>
    <t xml:space="preserve">      08</t>
  </si>
  <si>
    <t xml:space="preserve">      04</t>
  </si>
  <si>
    <t xml:space="preserve">  3、上缴上级支出</t>
  </si>
  <si>
    <t>2018年部门综合预算收入总表</t>
  </si>
  <si>
    <t xml:space="preserve">    奖金</t>
  </si>
  <si>
    <t>实施采购时间</t>
  </si>
  <si>
    <t>一、科学技术支出</t>
  </si>
  <si>
    <t>2018年部门综合预算一般公共预算基本支出明细表（按经济分类科目分）</t>
  </si>
  <si>
    <t xml:space="preserve">  26、债务还本支出</t>
  </si>
  <si>
    <t>2018年部门综合预算支出总表</t>
  </si>
  <si>
    <t xml:space="preserve">       (4)债务利息及费用支出</t>
  </si>
  <si>
    <t>2018年部门综合预算政府性基金收支表</t>
  </si>
  <si>
    <t xml:space="preserve">    03</t>
  </si>
  <si>
    <t xml:space="preserve">    07</t>
  </si>
  <si>
    <t xml:space="preserve">    会议费</t>
  </si>
  <si>
    <t>项目金额</t>
  </si>
  <si>
    <t xml:space="preserve">    对企业补助(基本建设）</t>
  </si>
  <si>
    <t xml:space="preserve">    职业年金缴费</t>
  </si>
  <si>
    <t xml:space="preserve">    1、一般公共预算拨款</t>
  </si>
  <si>
    <t xml:space="preserve">  工资福利支出</t>
  </si>
  <si>
    <t xml:space="preserve">  18、援助其他地区支出</t>
  </si>
  <si>
    <t xml:space="preserve">      代表工作</t>
  </si>
  <si>
    <t xml:space="preserve">    培训费</t>
  </si>
  <si>
    <t>功能科目名称</t>
  </si>
  <si>
    <t>表3</t>
  </si>
  <si>
    <t>事业收入</t>
  </si>
  <si>
    <t xml:space="preserve">       (1)工资福利支出</t>
  </si>
  <si>
    <t>表7</t>
  </si>
  <si>
    <t xml:space="preserve">  310</t>
  </si>
  <si>
    <t xml:space="preserve">    手续费</t>
  </si>
  <si>
    <t>公务用车购置及运行维护费</t>
  </si>
  <si>
    <t>26=17-8</t>
  </si>
  <si>
    <t>人员经费支出</t>
  </si>
  <si>
    <t>表11</t>
  </si>
  <si>
    <t xml:space="preserve">  4、公共安全支出</t>
  </si>
  <si>
    <t>十二、转移性支出</t>
  </si>
  <si>
    <t>六、其他支出</t>
  </si>
  <si>
    <t xml:space="preserve">       (3)对个人和家庭补助</t>
  </si>
  <si>
    <t>人大办公室</t>
  </si>
  <si>
    <t>一、部门预算</t>
  </si>
  <si>
    <t xml:space="preserve">  15、资源勘探信息等支出</t>
  </si>
  <si>
    <t>201</t>
  </si>
  <si>
    <t xml:space="preserve">    对社会保障基金补助</t>
  </si>
  <si>
    <t xml:space="preserve">       (2)商品和服务支出</t>
  </si>
  <si>
    <t xml:space="preserve">  2、外交支出</t>
  </si>
  <si>
    <t>20=11-2</t>
  </si>
  <si>
    <t xml:space="preserve">  A01001</t>
  </si>
  <si>
    <t xml:space="preserve">  303</t>
  </si>
  <si>
    <t>公务用车运行维护费</t>
  </si>
  <si>
    <t>A01</t>
  </si>
  <si>
    <t>科目编码</t>
  </si>
  <si>
    <t xml:space="preserve">    住房公积金</t>
  </si>
  <si>
    <t xml:space="preserve">                            部门名称：洋县人大办公室</t>
  </si>
  <si>
    <t>是</t>
  </si>
  <si>
    <t>无政府性基金收支</t>
  </si>
  <si>
    <t>0</t>
  </si>
  <si>
    <r>
      <t>7</t>
    </r>
    <r>
      <rPr>
        <sz val="9"/>
        <rFont val="宋体"/>
        <family val="0"/>
      </rPr>
      <t>.6</t>
    </r>
  </si>
  <si>
    <r>
      <t>1</t>
    </r>
    <r>
      <rPr>
        <sz val="9"/>
        <rFont val="宋体"/>
        <family val="0"/>
      </rPr>
      <t>1</t>
    </r>
  </si>
  <si>
    <r>
      <t>3</t>
    </r>
    <r>
      <rPr>
        <sz val="9"/>
        <rFont val="宋体"/>
        <family val="0"/>
      </rPr>
      <t>5</t>
    </r>
  </si>
  <si>
    <r>
      <t>3</t>
    </r>
    <r>
      <rPr>
        <sz val="9"/>
        <rFont val="宋体"/>
        <family val="0"/>
      </rPr>
      <t>.8</t>
    </r>
  </si>
  <si>
    <r>
      <t>5</t>
    </r>
    <r>
      <rPr>
        <sz val="9"/>
        <rFont val="宋体"/>
        <family val="0"/>
      </rPr>
      <t>7.4</t>
    </r>
  </si>
  <si>
    <t>18.6</t>
  </si>
  <si>
    <r>
      <t>-</t>
    </r>
    <r>
      <rPr>
        <sz val="9"/>
        <rFont val="宋体"/>
        <family val="0"/>
      </rPr>
      <t>0.6</t>
    </r>
  </si>
  <si>
    <t xml:space="preserve">          保密审查情况：已审查</t>
  </si>
  <si>
    <t xml:space="preserve">                            部门主要负责人审签情况：已审签</t>
  </si>
  <si>
    <t>否</t>
  </si>
  <si>
    <t>是否空表</t>
  </si>
  <si>
    <t>公开空表理由</t>
  </si>
  <si>
    <t xml:space="preserve">召开洋县十七届人大二次会议及常委会议 </t>
  </si>
  <si>
    <t>购置办公设备</t>
  </si>
</sst>
</file>

<file path=xl/styles.xml><?xml version="1.0" encoding="utf-8"?>
<styleSheet xmlns="http://schemas.openxmlformats.org/spreadsheetml/2006/main">
  <numFmts count="4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* _-&quot;¥&quot;#,##0;* \-&quot;¥&quot;#,##0;* _-&quot;¥&quot;&quot;-&quot;;@"/>
    <numFmt numFmtId="181" formatCode="* #,##0;* \-#,##0;* &quot;-&quot;;@"/>
    <numFmt numFmtId="182" formatCode="* _-&quot;¥&quot;#,##0.00;* \-&quot;¥&quot;#,##0.00;* _-&quot;¥&quot;&quot;-&quot;??;@"/>
    <numFmt numFmtId="183" formatCode="* #,##0.00;* \-#,##0.00;* &quot;-&quot;??;@"/>
    <numFmt numFmtId="184" formatCode="&quot;隐藏 64&quot;"/>
    <numFmt numFmtId="185" formatCode="&quot;隐藏 65&quot;"/>
    <numFmt numFmtId="186" formatCode="&quot;¥&quot;* _-#,##0.00;&quot;¥&quot;* \-#,##0.00;&quot;¥&quot;* _-&quot;-&quot;??;@"/>
    <numFmt numFmtId="187" formatCode="&quot;¥&quot;* _-#,##0;&quot;¥&quot;* \-#,##0;&quot;¥&quot;* _-&quot;-&quot;;@"/>
    <numFmt numFmtId="188" formatCode="#,##0.0000"/>
    <numFmt numFmtId="189" formatCode="0\!.00"/>
    <numFmt numFmtId="190" formatCode="0\!.0"/>
    <numFmt numFmtId="191" formatCode="#\!.#\!0,"/>
    <numFmt numFmtId="192" formatCode="#.#0,"/>
    <numFmt numFmtId="193" formatCode="[$-804]g/&quot;通&quot;&quot;用&quot;&quot;格&quot;&quot;式&quot;&quot;0000&quot;"/>
    <numFmt numFmtId="194" formatCode="0.\,"/>
    <numFmt numFmtId="195" formatCode="\,0\!.0,&quot;0&quot;\,"/>
    <numFmt numFmtId="196" formatCode="0\!.0,&quot;0&quot;"/>
    <numFmt numFmtId="197" formatCode="0.0,&quot;0&quot;"/>
    <numFmt numFmtId="198" formatCode="&quot;，&quot;\ 0&quot;！&quot;.0,\ \ \ \ ;\ 0&quot;.&quot;0,\ \ \ \ \ \ \ \ ;\ #&quot;！&quot;.0,"/>
    <numFmt numFmtId="199" formatCode="0&quot;.&quot;0,"/>
    <numFmt numFmtId="200" formatCode="##,#0&quot;.&quot;0,"/>
    <numFmt numFmtId="201" formatCode="###,#0&quot;.&quot;0,"/>
    <numFmt numFmtId="202" formatCode="#,##0.0,"/>
    <numFmt numFmtId="203" formatCode="###,00&quot;.&quot;0,"/>
    <numFmt numFmtId="204" formatCode="##,#0&quot;.&quot;0,&quot;0&quot;"/>
    <numFmt numFmtId="205" formatCode="0&quot;.&quot;0,&quot;0&quot;"/>
    <numFmt numFmtId="206" formatCode="###,00&quot;.&quot;0,&quot;0&quot;"/>
    <numFmt numFmtId="207" formatCode="##,00&quot;.&quot;0,&quot;0&quot;"/>
  </numFmts>
  <fonts count="26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48"/>
      <name val="宋体"/>
      <family val="0"/>
    </font>
    <font>
      <b/>
      <sz val="2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9" fillId="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18" fillId="18" borderId="5" applyNumberFormat="0" applyAlignment="0" applyProtection="0"/>
    <xf numFmtId="0" fontId="19" fillId="19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0" fontId="9" fillId="6" borderId="0" applyNumberFormat="0" applyBorder="0" applyAlignment="0" applyProtection="0"/>
    <xf numFmtId="0" fontId="9" fillId="17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18" borderId="8" applyNumberFormat="0" applyAlignment="0" applyProtection="0"/>
    <xf numFmtId="0" fontId="25" fillId="7" borderId="5" applyNumberFormat="0" applyAlignment="0" applyProtection="0"/>
    <xf numFmtId="0" fontId="0" fillId="17" borderId="9" applyNumberFormat="0" applyFont="0" applyAlignment="0" applyProtection="0"/>
  </cellStyleXfs>
  <cellXfs count="13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Continuous" vertical="center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3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10" xfId="0" applyFont="1" applyFill="1" applyBorder="1" applyAlignment="1">
      <alignment/>
    </xf>
    <xf numFmtId="2" fontId="4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8" fillId="0" borderId="0" xfId="0" applyNumberFormat="1" applyFont="1" applyFill="1" applyAlignment="1" applyProtection="1">
      <alignment horizontal="center" vertical="center"/>
      <protection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13" xfId="0" applyNumberFormat="1" applyFont="1" applyFill="1" applyBorder="1" applyAlignment="1" applyProtection="1">
      <alignment vertical="center"/>
      <protection/>
    </xf>
    <xf numFmtId="0" fontId="0" fillId="0" borderId="13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2" fontId="0" fillId="0" borderId="14" xfId="0" applyNumberForma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5" xfId="0" applyFont="1" applyFill="1" applyBorder="1" applyAlignment="1">
      <alignment horizontal="left" vertical="center"/>
    </xf>
    <xf numFmtId="0" fontId="0" fillId="0" borderId="15" xfId="0" applyNumberFormat="1" applyFont="1" applyFill="1" applyBorder="1" applyAlignment="1" applyProtection="1">
      <alignment horizontal="left" vertical="center"/>
      <protection/>
    </xf>
    <xf numFmtId="0" fontId="0" fillId="0" borderId="15" xfId="0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0" fillId="0" borderId="14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left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205" fontId="0" fillId="0" borderId="11" xfId="0" applyNumberFormat="1" applyFont="1" applyFill="1" applyBorder="1" applyAlignment="1" applyProtection="1">
      <alignment horizontal="right" vertical="center" wrapText="1"/>
      <protection/>
    </xf>
    <xf numFmtId="205" fontId="0" fillId="0" borderId="16" xfId="0" applyNumberFormat="1" applyFont="1" applyFill="1" applyBorder="1" applyAlignment="1" applyProtection="1">
      <alignment horizontal="right" vertical="center" wrapText="1"/>
      <protection/>
    </xf>
    <xf numFmtId="205" fontId="0" fillId="0" borderId="10" xfId="0" applyNumberFormat="1" applyFill="1" applyBorder="1" applyAlignment="1">
      <alignment horizontal="right" vertical="center" wrapText="1"/>
    </xf>
    <xf numFmtId="205" fontId="0" fillId="0" borderId="11" xfId="0" applyNumberFormat="1" applyFill="1" applyBorder="1" applyAlignment="1">
      <alignment horizontal="right" vertical="center" wrapText="1"/>
    </xf>
    <xf numFmtId="205" fontId="0" fillId="0" borderId="16" xfId="0" applyNumberFormat="1" applyFill="1" applyBorder="1" applyAlignment="1">
      <alignment horizontal="right" vertical="center" wrapText="1"/>
    </xf>
    <xf numFmtId="205" fontId="0" fillId="0" borderId="10" xfId="0" applyNumberFormat="1" applyFont="1" applyFill="1" applyBorder="1" applyAlignment="1" applyProtection="1">
      <alignment horizontal="right" vertical="center" wrapText="1"/>
      <protection/>
    </xf>
    <xf numFmtId="205" fontId="0" fillId="0" borderId="10" xfId="0" applyNumberFormat="1" applyBorder="1" applyAlignment="1">
      <alignment horizontal="right" vertical="center" wrapText="1"/>
    </xf>
    <xf numFmtId="205" fontId="0" fillId="0" borderId="12" xfId="0" applyNumberFormat="1" applyFont="1" applyFill="1" applyBorder="1" applyAlignment="1" applyProtection="1">
      <alignment horizontal="right" vertical="center" wrapText="1"/>
      <protection/>
    </xf>
    <xf numFmtId="205" fontId="0" fillId="0" borderId="16" xfId="0" applyNumberFormat="1" applyFont="1" applyFill="1" applyBorder="1" applyAlignment="1" applyProtection="1">
      <alignment horizontal="right" vertical="center"/>
      <protection/>
    </xf>
    <xf numFmtId="205" fontId="0" fillId="0" borderId="10" xfId="0" applyNumberFormat="1" applyFill="1" applyBorder="1" applyAlignment="1">
      <alignment horizontal="right" vertical="center"/>
    </xf>
    <xf numFmtId="205" fontId="0" fillId="0" borderId="10" xfId="0" applyNumberFormat="1" applyFont="1" applyFill="1" applyBorder="1" applyAlignment="1" applyProtection="1">
      <alignment horizontal="right" vertical="center"/>
      <protection/>
    </xf>
    <xf numFmtId="205" fontId="0" fillId="0" borderId="11" xfId="0" applyNumberFormat="1" applyFill="1" applyBorder="1" applyAlignment="1">
      <alignment horizontal="right" vertical="center"/>
    </xf>
    <xf numFmtId="205" fontId="0" fillId="0" borderId="12" xfId="0" applyNumberFormat="1" applyFont="1" applyFill="1" applyBorder="1" applyAlignment="1" applyProtection="1">
      <alignment horizontal="right" vertical="center"/>
      <protection/>
    </xf>
    <xf numFmtId="205" fontId="0" fillId="0" borderId="11" xfId="0" applyNumberFormat="1" applyFont="1" applyFill="1" applyBorder="1" applyAlignment="1">
      <alignment horizontal="right" vertical="center" wrapText="1"/>
    </xf>
    <xf numFmtId="205" fontId="0" fillId="0" borderId="16" xfId="0" applyNumberFormat="1" applyFont="1" applyFill="1" applyBorder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Fill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205" fontId="0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/>
    </xf>
    <xf numFmtId="0" fontId="1" fillId="0" borderId="10" xfId="0" applyNumberFormat="1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205" fontId="0" fillId="0" borderId="10" xfId="0" applyNumberFormat="1" applyBorder="1" applyAlignment="1">
      <alignment/>
    </xf>
    <xf numFmtId="3" fontId="0" fillId="0" borderId="0" xfId="0" applyNumberFormat="1" applyFont="1" applyFill="1" applyAlignment="1" applyProtection="1">
      <alignment/>
      <protection/>
    </xf>
    <xf numFmtId="205" fontId="0" fillId="0" borderId="11" xfId="0" applyNumberFormat="1" applyFont="1" applyFill="1" applyBorder="1" applyAlignment="1" applyProtection="1">
      <alignment horizontal="right" vertical="center"/>
      <protection/>
    </xf>
    <xf numFmtId="3" fontId="0" fillId="0" borderId="11" xfId="0" applyNumberFormat="1" applyFont="1" applyFill="1" applyBorder="1" applyAlignment="1" applyProtection="1">
      <alignment horizontal="right" vertical="center" wrapText="1"/>
      <protection/>
    </xf>
    <xf numFmtId="3" fontId="0" fillId="0" borderId="10" xfId="0" applyNumberFormat="1" applyFont="1" applyFill="1" applyBorder="1" applyAlignment="1" applyProtection="1">
      <alignment horizontal="right" vertical="center" wrapText="1"/>
      <protection/>
    </xf>
    <xf numFmtId="205" fontId="0" fillId="0" borderId="10" xfId="0" applyNumberFormat="1" applyFont="1" applyFill="1" applyBorder="1" applyAlignment="1" applyProtection="1">
      <alignment/>
      <protection/>
    </xf>
    <xf numFmtId="49" fontId="0" fillId="0" borderId="13" xfId="0" applyNumberFormat="1" applyFont="1" applyFill="1" applyBorder="1" applyAlignment="1" applyProtection="1">
      <alignment/>
      <protection/>
    </xf>
    <xf numFmtId="205" fontId="0" fillId="0" borderId="13" xfId="0" applyNumberFormat="1" applyFont="1" applyFill="1" applyBorder="1" applyAlignment="1" applyProtection="1">
      <alignment/>
      <protection/>
    </xf>
    <xf numFmtId="205" fontId="0" fillId="0" borderId="15" xfId="0" applyNumberFormat="1" applyFont="1" applyFill="1" applyBorder="1" applyAlignment="1" applyProtection="1">
      <alignment/>
      <protection/>
    </xf>
    <xf numFmtId="205" fontId="0" fillId="0" borderId="14" xfId="0" applyNumberFormat="1" applyFont="1" applyFill="1" applyBorder="1" applyAlignment="1" applyProtection="1">
      <alignment/>
      <protection/>
    </xf>
    <xf numFmtId="188" fontId="0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14" xfId="0" applyNumberFormat="1" applyFont="1" applyFill="1" applyBorder="1" applyAlignment="1" applyProtection="1">
      <alignment/>
      <protection/>
    </xf>
    <xf numFmtId="205" fontId="0" fillId="0" borderId="15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49" fontId="0" fillId="0" borderId="10" xfId="0" applyNumberFormat="1" applyFont="1" applyFill="1" applyBorder="1" applyAlignment="1" applyProtection="1">
      <alignment vertical="center" wrapText="1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vertical="center"/>
      <protection/>
    </xf>
    <xf numFmtId="3" fontId="0" fillId="0" borderId="13" xfId="0" applyNumberFormat="1" applyFont="1" applyFill="1" applyBorder="1" applyAlignment="1" applyProtection="1">
      <alignment vertical="center"/>
      <protection/>
    </xf>
    <xf numFmtId="49" fontId="0" fillId="0" borderId="13" xfId="0" applyNumberFormat="1" applyFont="1" applyFill="1" applyBorder="1" applyAlignment="1" applyProtection="1">
      <alignment vertical="center" wrapText="1"/>
      <protection/>
    </xf>
    <xf numFmtId="205" fontId="0" fillId="0" borderId="13" xfId="0" applyNumberFormat="1" applyFont="1" applyFill="1" applyBorder="1" applyAlignment="1" applyProtection="1">
      <alignment horizontal="right" vertical="center"/>
      <protection/>
    </xf>
    <xf numFmtId="49" fontId="0" fillId="0" borderId="15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2" fontId="0" fillId="0" borderId="10" xfId="0" applyNumberForma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49" fontId="0" fillId="0" borderId="10" xfId="0" applyNumberFormat="1" applyFont="1" applyFill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49" fontId="0" fillId="0" borderId="10" xfId="0" applyNumberFormat="1" applyFill="1" applyBorder="1" applyAlignment="1" applyProtection="1">
      <alignment vertical="center" wrapText="1"/>
      <protection/>
    </xf>
    <xf numFmtId="0" fontId="1" fillId="0" borderId="10" xfId="0" applyNumberFormat="1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"/>
  <sheetViews>
    <sheetView showGridLines="0" showZeros="0" zoomScalePageLayoutView="0" workbookViewId="0" topLeftCell="A1">
      <selection activeCell="R4" sqref="R4"/>
    </sheetView>
  </sheetViews>
  <sheetFormatPr defaultColWidth="9.16015625" defaultRowHeight="11.25"/>
  <cols>
    <col min="1" max="1" width="163" style="0" customWidth="1"/>
    <col min="2" max="2" width="62.83203125" style="0" customWidth="1"/>
  </cols>
  <sheetData>
    <row r="1" ht="11.25">
      <c r="A1" t="s">
        <v>175</v>
      </c>
    </row>
    <row r="2" ht="93" customHeight="1">
      <c r="A2" s="33" t="s">
        <v>28</v>
      </c>
    </row>
    <row r="3" spans="1:14" ht="93.75" customHeight="1">
      <c r="A3" s="34"/>
      <c r="N3" s="1"/>
    </row>
    <row r="4" ht="81.75" customHeight="1">
      <c r="A4" s="35" t="s">
        <v>289</v>
      </c>
    </row>
    <row r="5" ht="40.5" customHeight="1">
      <c r="A5" s="119" t="s">
        <v>300</v>
      </c>
    </row>
    <row r="6" ht="36.75" customHeight="1">
      <c r="A6" s="118" t="s">
        <v>301</v>
      </c>
    </row>
    <row r="7" ht="12.75" customHeight="1">
      <c r="A7" s="36"/>
    </row>
    <row r="8" ht="12.75" customHeight="1">
      <c r="A8" s="36"/>
    </row>
    <row r="9" ht="12.75" customHeight="1">
      <c r="A9" s="36"/>
    </row>
    <row r="10" ht="12.75" customHeight="1">
      <c r="A10" s="36"/>
    </row>
    <row r="11" ht="12.75" customHeight="1">
      <c r="A11" s="36"/>
    </row>
    <row r="12" ht="12.75" customHeight="1">
      <c r="A12" s="36"/>
    </row>
    <row r="13" ht="12.75" customHeight="1">
      <c r="A13" s="36"/>
    </row>
  </sheetData>
  <sheetProtection/>
  <printOptions horizontalCentered="1" verticalCentered="1"/>
  <pageMargins left="0.75" right="0.75" top="0.79" bottom="1" header="0" footer="0"/>
  <pageSetup horizontalDpi="600" verticalDpi="600" orientation="landscape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showGridLines="0" showZeros="0" zoomScalePageLayoutView="0" workbookViewId="0" topLeftCell="A1">
      <selection activeCell="I16" sqref="I16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6" width="21.33203125" style="0" customWidth="1"/>
  </cols>
  <sheetData>
    <row r="1" ht="11.25" customHeight="1">
      <c r="A1" s="1" t="s">
        <v>195</v>
      </c>
    </row>
    <row r="2" spans="1:6" ht="28.5" customHeight="1">
      <c r="A2" s="9" t="s">
        <v>244</v>
      </c>
      <c r="B2" s="9"/>
      <c r="C2" s="9"/>
      <c r="D2" s="9"/>
      <c r="E2" s="9"/>
      <c r="F2" s="9"/>
    </row>
    <row r="3" ht="22.5" customHeight="1">
      <c r="F3" s="8" t="s">
        <v>148</v>
      </c>
    </row>
    <row r="4" spans="1:6" ht="22.5" customHeight="1">
      <c r="A4" s="10" t="s">
        <v>135</v>
      </c>
      <c r="B4" s="10" t="s">
        <v>236</v>
      </c>
      <c r="C4" s="10" t="s">
        <v>65</v>
      </c>
      <c r="D4" s="10" t="s">
        <v>269</v>
      </c>
      <c r="E4" s="10" t="s">
        <v>212</v>
      </c>
      <c r="F4" s="10" t="s">
        <v>166</v>
      </c>
    </row>
    <row r="5" spans="1:6" ht="15.75" customHeight="1">
      <c r="A5" s="4" t="s">
        <v>181</v>
      </c>
      <c r="B5" s="4" t="s">
        <v>181</v>
      </c>
      <c r="C5" s="4">
        <v>1</v>
      </c>
      <c r="D5" s="4">
        <v>2</v>
      </c>
      <c r="E5" s="4">
        <v>3</v>
      </c>
      <c r="F5" s="4" t="s">
        <v>181</v>
      </c>
    </row>
    <row r="6" spans="1:7" ht="12.75" customHeight="1">
      <c r="A6" s="96"/>
      <c r="B6" s="96" t="s">
        <v>65</v>
      </c>
      <c r="C6" s="97">
        <v>4637843</v>
      </c>
      <c r="D6" s="95">
        <v>4043643</v>
      </c>
      <c r="E6" s="99">
        <v>594200</v>
      </c>
      <c r="F6" s="102"/>
      <c r="G6" s="1"/>
    </row>
    <row r="7" spans="1:6" ht="12.75" customHeight="1">
      <c r="A7" s="96" t="s">
        <v>188</v>
      </c>
      <c r="B7" s="96" t="s">
        <v>34</v>
      </c>
      <c r="C7" s="97">
        <v>4637843</v>
      </c>
      <c r="D7" s="95">
        <v>4043643</v>
      </c>
      <c r="E7" s="99">
        <v>594200</v>
      </c>
      <c r="F7" s="102"/>
    </row>
    <row r="8" spans="1:6" ht="12.75" customHeight="1">
      <c r="A8" s="96" t="s">
        <v>145</v>
      </c>
      <c r="B8" s="96" t="s">
        <v>256</v>
      </c>
      <c r="C8" s="97">
        <v>3418140</v>
      </c>
      <c r="D8" s="95">
        <v>3418140</v>
      </c>
      <c r="E8" s="99">
        <v>0</v>
      </c>
      <c r="F8" s="102"/>
    </row>
    <row r="9" spans="1:7" ht="12.75" customHeight="1">
      <c r="A9" s="96" t="s">
        <v>3</v>
      </c>
      <c r="B9" s="96" t="s">
        <v>40</v>
      </c>
      <c r="C9" s="97">
        <v>456349</v>
      </c>
      <c r="D9" s="95">
        <v>456349</v>
      </c>
      <c r="E9" s="99">
        <v>0</v>
      </c>
      <c r="F9" s="102"/>
      <c r="G9" s="1"/>
    </row>
    <row r="10" spans="1:7" ht="12.75" customHeight="1">
      <c r="A10" s="96" t="s">
        <v>5</v>
      </c>
      <c r="B10" s="96" t="s">
        <v>59</v>
      </c>
      <c r="C10" s="97">
        <v>10880</v>
      </c>
      <c r="D10" s="95">
        <v>10880</v>
      </c>
      <c r="E10" s="99">
        <v>0</v>
      </c>
      <c r="F10" s="102"/>
      <c r="G10" s="1"/>
    </row>
    <row r="11" spans="1:7" ht="12.75" customHeight="1">
      <c r="A11" s="96" t="s">
        <v>249</v>
      </c>
      <c r="B11" s="96" t="s">
        <v>241</v>
      </c>
      <c r="C11" s="97">
        <v>104535</v>
      </c>
      <c r="D11" s="95">
        <v>104535</v>
      </c>
      <c r="E11" s="99">
        <v>0</v>
      </c>
      <c r="F11" s="102"/>
      <c r="G11" s="1"/>
    </row>
    <row r="12" spans="1:7" ht="12.75" customHeight="1">
      <c r="A12" s="96" t="s">
        <v>22</v>
      </c>
      <c r="B12" s="96" t="s">
        <v>50</v>
      </c>
      <c r="C12" s="97">
        <v>927276</v>
      </c>
      <c r="D12" s="95">
        <v>927276</v>
      </c>
      <c r="E12" s="99">
        <v>0</v>
      </c>
      <c r="F12" s="102"/>
      <c r="G12" s="1"/>
    </row>
    <row r="13" spans="1:7" ht="12.75" customHeight="1">
      <c r="A13" s="96" t="s">
        <v>98</v>
      </c>
      <c r="B13" s="96" t="s">
        <v>134</v>
      </c>
      <c r="C13" s="97">
        <v>2340</v>
      </c>
      <c r="D13" s="95">
        <v>2340</v>
      </c>
      <c r="E13" s="99">
        <v>0</v>
      </c>
      <c r="F13" s="102"/>
      <c r="G13" s="1"/>
    </row>
    <row r="14" spans="1:7" ht="12.75" customHeight="1">
      <c r="A14" s="96" t="s">
        <v>78</v>
      </c>
      <c r="B14" s="96" t="s">
        <v>288</v>
      </c>
      <c r="C14" s="97">
        <v>259978</v>
      </c>
      <c r="D14" s="95">
        <v>259978</v>
      </c>
      <c r="E14" s="99">
        <v>0</v>
      </c>
      <c r="F14" s="102"/>
      <c r="G14" s="1"/>
    </row>
    <row r="15" spans="1:7" ht="12.75" customHeight="1">
      <c r="A15" s="96" t="s">
        <v>76</v>
      </c>
      <c r="B15" s="96" t="s">
        <v>254</v>
      </c>
      <c r="C15" s="97">
        <v>182539</v>
      </c>
      <c r="D15" s="95">
        <v>182539</v>
      </c>
      <c r="E15" s="99">
        <v>0</v>
      </c>
      <c r="F15" s="102"/>
      <c r="G15" s="1"/>
    </row>
    <row r="16" spans="1:7" ht="12.75" customHeight="1">
      <c r="A16" s="96" t="s">
        <v>99</v>
      </c>
      <c r="B16" s="96" t="s">
        <v>163</v>
      </c>
      <c r="C16" s="97">
        <v>1254420</v>
      </c>
      <c r="D16" s="95">
        <v>1254420</v>
      </c>
      <c r="E16" s="99">
        <v>0</v>
      </c>
      <c r="F16" s="102"/>
      <c r="G16" s="1"/>
    </row>
    <row r="17" spans="1:7" ht="12.75" customHeight="1">
      <c r="A17" s="96" t="s">
        <v>250</v>
      </c>
      <c r="B17" s="96" t="s">
        <v>63</v>
      </c>
      <c r="C17" s="97">
        <v>30360</v>
      </c>
      <c r="D17" s="95">
        <v>30360</v>
      </c>
      <c r="E17" s="99">
        <v>0</v>
      </c>
      <c r="F17" s="102"/>
      <c r="G17" s="1"/>
    </row>
    <row r="18" spans="1:7" ht="12.75" customHeight="1">
      <c r="A18" s="96" t="s">
        <v>169</v>
      </c>
      <c r="B18" s="96" t="s">
        <v>23</v>
      </c>
      <c r="C18" s="97">
        <v>55000</v>
      </c>
      <c r="D18" s="95">
        <v>55000</v>
      </c>
      <c r="E18" s="99">
        <v>0</v>
      </c>
      <c r="F18" s="102"/>
      <c r="G18" s="1"/>
    </row>
    <row r="19" spans="1:6" ht="12.75" customHeight="1">
      <c r="A19" s="96" t="s">
        <v>153</v>
      </c>
      <c r="B19" s="96" t="s">
        <v>102</v>
      </c>
      <c r="C19" s="97">
        <v>134463</v>
      </c>
      <c r="D19" s="95">
        <v>134463</v>
      </c>
      <c r="E19" s="99">
        <v>0</v>
      </c>
      <c r="F19" s="102"/>
    </row>
    <row r="20" spans="1:6" ht="12.75" customHeight="1">
      <c r="A20" s="96" t="s">
        <v>71</v>
      </c>
      <c r="B20" s="96" t="s">
        <v>178</v>
      </c>
      <c r="C20" s="97">
        <v>594200</v>
      </c>
      <c r="D20" s="95">
        <v>0</v>
      </c>
      <c r="E20" s="99">
        <v>594200</v>
      </c>
      <c r="F20" s="102"/>
    </row>
    <row r="21" spans="1:6" ht="12.75" customHeight="1">
      <c r="A21" s="96" t="s">
        <v>58</v>
      </c>
      <c r="B21" s="96" t="s">
        <v>231</v>
      </c>
      <c r="C21" s="97">
        <v>35000</v>
      </c>
      <c r="D21" s="95">
        <v>0</v>
      </c>
      <c r="E21" s="99">
        <v>35000</v>
      </c>
      <c r="F21" s="102"/>
    </row>
    <row r="22" spans="1:6" ht="12.75" customHeight="1">
      <c r="A22" s="96" t="s">
        <v>114</v>
      </c>
      <c r="B22" s="96" t="s">
        <v>70</v>
      </c>
      <c r="C22" s="97">
        <v>20000</v>
      </c>
      <c r="D22" s="95">
        <v>0</v>
      </c>
      <c r="E22" s="99">
        <v>20000</v>
      </c>
      <c r="F22" s="102"/>
    </row>
    <row r="23" spans="1:6" ht="12.75" customHeight="1">
      <c r="A23" s="96" t="s">
        <v>183</v>
      </c>
      <c r="B23" s="96" t="s">
        <v>117</v>
      </c>
      <c r="C23" s="97">
        <v>10000</v>
      </c>
      <c r="D23" s="95">
        <v>0</v>
      </c>
      <c r="E23" s="99">
        <v>10000</v>
      </c>
      <c r="F23" s="102"/>
    </row>
    <row r="24" spans="1:6" ht="12.75" customHeight="1">
      <c r="A24" s="96" t="s">
        <v>151</v>
      </c>
      <c r="B24" s="96" t="s">
        <v>107</v>
      </c>
      <c r="C24" s="97">
        <v>37000</v>
      </c>
      <c r="D24" s="95">
        <v>0</v>
      </c>
      <c r="E24" s="99">
        <v>37000</v>
      </c>
      <c r="F24" s="102"/>
    </row>
    <row r="25" spans="1:6" ht="12.75" customHeight="1">
      <c r="A25" s="96" t="s">
        <v>5</v>
      </c>
      <c r="B25" s="96" t="s">
        <v>251</v>
      </c>
      <c r="C25" s="97">
        <v>0</v>
      </c>
      <c r="D25" s="95">
        <v>0</v>
      </c>
      <c r="E25" s="99">
        <v>0</v>
      </c>
      <c r="F25" s="102"/>
    </row>
    <row r="26" spans="1:6" ht="12.75" customHeight="1">
      <c r="A26" s="96" t="s">
        <v>22</v>
      </c>
      <c r="B26" s="96" t="s">
        <v>41</v>
      </c>
      <c r="C26" s="97">
        <v>35000</v>
      </c>
      <c r="D26" s="95">
        <v>0</v>
      </c>
      <c r="E26" s="99">
        <v>35000</v>
      </c>
      <c r="F26" s="102"/>
    </row>
    <row r="27" spans="1:6" ht="12.75" customHeight="1">
      <c r="A27" s="96" t="s">
        <v>168</v>
      </c>
      <c r="B27" s="96" t="s">
        <v>266</v>
      </c>
      <c r="C27" s="97">
        <v>1000</v>
      </c>
      <c r="D27" s="95">
        <v>0</v>
      </c>
      <c r="E27" s="99">
        <v>1000</v>
      </c>
      <c r="F27" s="102"/>
    </row>
    <row r="28" spans="1:6" ht="12.75" customHeight="1">
      <c r="A28" s="96" t="s">
        <v>250</v>
      </c>
      <c r="B28" s="96" t="s">
        <v>66</v>
      </c>
      <c r="C28" s="97">
        <v>33200</v>
      </c>
      <c r="D28" s="95">
        <v>0</v>
      </c>
      <c r="E28" s="99">
        <v>33200</v>
      </c>
      <c r="F28" s="102"/>
    </row>
    <row r="29" spans="1:6" ht="12.75" customHeight="1">
      <c r="A29" s="96" t="s">
        <v>204</v>
      </c>
      <c r="B29" s="96" t="s">
        <v>149</v>
      </c>
      <c r="C29" s="97">
        <v>22000</v>
      </c>
      <c r="D29" s="95">
        <v>0</v>
      </c>
      <c r="E29" s="99">
        <v>22000</v>
      </c>
      <c r="F29" s="102"/>
    </row>
    <row r="30" spans="1:6" ht="12.75" customHeight="1">
      <c r="A30" s="96" t="s">
        <v>97</v>
      </c>
      <c r="B30" s="96" t="s">
        <v>122</v>
      </c>
      <c r="C30" s="97">
        <v>10000</v>
      </c>
      <c r="D30" s="95">
        <v>0</v>
      </c>
      <c r="E30" s="99">
        <v>10000</v>
      </c>
      <c r="F30" s="102"/>
    </row>
    <row r="31" spans="1:6" ht="12.75" customHeight="1">
      <c r="A31" s="96" t="s">
        <v>229</v>
      </c>
      <c r="B31" s="96" t="s">
        <v>48</v>
      </c>
      <c r="C31" s="97">
        <v>16000</v>
      </c>
      <c r="D31" s="95">
        <v>0</v>
      </c>
      <c r="E31" s="99">
        <v>16000</v>
      </c>
      <c r="F31" s="102"/>
    </row>
    <row r="32" spans="1:6" ht="12.75" customHeight="1">
      <c r="A32" s="96" t="s">
        <v>78</v>
      </c>
      <c r="B32" s="96" t="s">
        <v>259</v>
      </c>
      <c r="C32" s="97">
        <v>38000</v>
      </c>
      <c r="D32" s="95">
        <v>0</v>
      </c>
      <c r="E32" s="99">
        <v>38000</v>
      </c>
      <c r="F32" s="102"/>
    </row>
    <row r="33" spans="1:6" ht="12.75" customHeight="1">
      <c r="A33" s="96" t="s">
        <v>153</v>
      </c>
      <c r="B33" s="96" t="s">
        <v>72</v>
      </c>
      <c r="C33" s="97">
        <v>20000</v>
      </c>
      <c r="D33" s="95">
        <v>0</v>
      </c>
      <c r="E33" s="99">
        <v>20000</v>
      </c>
      <c r="F33" s="102"/>
    </row>
    <row r="34" spans="1:6" ht="12.75" customHeight="1">
      <c r="A34" s="96" t="s">
        <v>230</v>
      </c>
      <c r="B34" s="96" t="s">
        <v>112</v>
      </c>
      <c r="C34" s="97">
        <v>110000</v>
      </c>
      <c r="D34" s="95">
        <v>0</v>
      </c>
      <c r="E34" s="99">
        <v>110000</v>
      </c>
      <c r="F34" s="102"/>
    </row>
    <row r="35" spans="1:6" ht="12.75" customHeight="1">
      <c r="A35" s="96" t="s">
        <v>150</v>
      </c>
      <c r="B35" s="96" t="s">
        <v>173</v>
      </c>
      <c r="C35" s="97">
        <v>70000</v>
      </c>
      <c r="D35" s="95">
        <v>0</v>
      </c>
      <c r="E35" s="99">
        <v>70000</v>
      </c>
      <c r="F35" s="102"/>
    </row>
    <row r="36" spans="1:6" ht="12.75" customHeight="1">
      <c r="A36" s="96" t="s">
        <v>3</v>
      </c>
      <c r="B36" s="96" t="s">
        <v>38</v>
      </c>
      <c r="C36" s="97">
        <v>42000</v>
      </c>
      <c r="D36" s="95">
        <v>0</v>
      </c>
      <c r="E36" s="99">
        <v>42000</v>
      </c>
      <c r="F36" s="102"/>
    </row>
    <row r="37" spans="1:6" ht="12.75" customHeight="1">
      <c r="A37" s="96" t="s">
        <v>99</v>
      </c>
      <c r="B37" s="96" t="s">
        <v>219</v>
      </c>
      <c r="C37" s="97">
        <v>95000</v>
      </c>
      <c r="D37" s="95">
        <v>0</v>
      </c>
      <c r="E37" s="99">
        <v>95000</v>
      </c>
      <c r="F37" s="102"/>
    </row>
    <row r="38" spans="1:6" ht="12.75" customHeight="1">
      <c r="A38" s="96" t="s">
        <v>284</v>
      </c>
      <c r="B38" s="96" t="s">
        <v>187</v>
      </c>
      <c r="C38" s="97">
        <v>625503</v>
      </c>
      <c r="D38" s="95">
        <v>625503</v>
      </c>
      <c r="E38" s="99">
        <v>0</v>
      </c>
      <c r="F38" s="102"/>
    </row>
    <row r="39" spans="1:6" ht="12.75" customHeight="1">
      <c r="A39" s="96" t="s">
        <v>150</v>
      </c>
      <c r="B39" s="96" t="s">
        <v>129</v>
      </c>
      <c r="C39" s="97">
        <v>360</v>
      </c>
      <c r="D39" s="95">
        <v>360</v>
      </c>
      <c r="E39" s="99">
        <v>0</v>
      </c>
      <c r="F39" s="102"/>
    </row>
    <row r="40" spans="1:6" ht="12.75" customHeight="1">
      <c r="A40" s="96" t="s">
        <v>5</v>
      </c>
      <c r="B40" s="96" t="s">
        <v>185</v>
      </c>
      <c r="C40" s="97">
        <v>7852</v>
      </c>
      <c r="D40" s="95">
        <v>7852</v>
      </c>
      <c r="E40" s="99">
        <v>0</v>
      </c>
      <c r="F40" s="102"/>
    </row>
    <row r="41" spans="1:6" ht="12.75" customHeight="1">
      <c r="A41" s="96" t="s">
        <v>78</v>
      </c>
      <c r="B41" s="96" t="s">
        <v>37</v>
      </c>
      <c r="C41" s="97">
        <v>16800</v>
      </c>
      <c r="D41" s="95">
        <v>16800</v>
      </c>
      <c r="E41" s="99">
        <v>0</v>
      </c>
      <c r="F41" s="102"/>
    </row>
    <row r="42" spans="1:6" ht="12.75" customHeight="1">
      <c r="A42" s="96" t="s">
        <v>99</v>
      </c>
      <c r="B42" s="96" t="s">
        <v>111</v>
      </c>
      <c r="C42" s="97">
        <v>106224</v>
      </c>
      <c r="D42" s="95">
        <v>106224</v>
      </c>
      <c r="E42" s="99">
        <v>0</v>
      </c>
      <c r="F42" s="102"/>
    </row>
    <row r="43" spans="1:6" ht="12.75" customHeight="1">
      <c r="A43" s="96" t="s">
        <v>151</v>
      </c>
      <c r="B43" s="96" t="s">
        <v>207</v>
      </c>
      <c r="C43" s="97">
        <v>494267</v>
      </c>
      <c r="D43" s="95">
        <v>494267</v>
      </c>
      <c r="E43" s="99">
        <v>0</v>
      </c>
      <c r="F43" s="102"/>
    </row>
    <row r="44" spans="1:6" ht="12.75" customHeight="1">
      <c r="A44" s="96" t="s">
        <v>265</v>
      </c>
      <c r="B44" s="96" t="s">
        <v>81</v>
      </c>
      <c r="C44" s="97">
        <v>0</v>
      </c>
      <c r="D44" s="95">
        <v>0</v>
      </c>
      <c r="E44" s="99">
        <v>0</v>
      </c>
      <c r="F44" s="102"/>
    </row>
    <row r="45" spans="1:6" ht="12.75" customHeight="1">
      <c r="A45" s="96" t="s">
        <v>22</v>
      </c>
      <c r="B45" s="96" t="s">
        <v>43</v>
      </c>
      <c r="C45" s="97">
        <v>0</v>
      </c>
      <c r="D45" s="95">
        <v>0</v>
      </c>
      <c r="E45" s="99">
        <v>0</v>
      </c>
      <c r="F45" s="102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44"/>
  <sheetViews>
    <sheetView showGridLines="0" showZeros="0" zoomScalePageLayoutView="0" workbookViewId="0" topLeftCell="A13">
      <selection activeCell="A1" sqref="A1"/>
    </sheetView>
  </sheetViews>
  <sheetFormatPr defaultColWidth="9.16015625" defaultRowHeight="12.75" customHeight="1"/>
  <cols>
    <col min="1" max="1" width="22" style="0" customWidth="1"/>
    <col min="2" max="2" width="20.33203125" style="0" customWidth="1"/>
    <col min="3" max="3" width="30.16015625" style="0" customWidth="1"/>
    <col min="4" max="4" width="28.66015625" style="0" customWidth="1"/>
    <col min="5" max="5" width="30.66015625" style="0" customWidth="1"/>
    <col min="6" max="6" width="24.16015625" style="0" customWidth="1"/>
  </cols>
  <sheetData>
    <row r="1" spans="1:6" ht="22.5" customHeight="1">
      <c r="A1" s="13" t="s">
        <v>120</v>
      </c>
      <c r="B1" s="81"/>
      <c r="C1" s="81"/>
      <c r="D1" s="81"/>
      <c r="E1" s="81"/>
      <c r="F1" s="82"/>
    </row>
    <row r="2" spans="1:6" ht="22.5" customHeight="1">
      <c r="A2" s="83" t="s">
        <v>248</v>
      </c>
      <c r="B2" s="84"/>
      <c r="C2" s="84"/>
      <c r="D2" s="84"/>
      <c r="E2" s="84"/>
      <c r="F2" s="84"/>
    </row>
    <row r="3" spans="1:6" ht="22.5" customHeight="1">
      <c r="A3" s="126"/>
      <c r="B3" s="126"/>
      <c r="C3" s="85"/>
      <c r="D3" s="85"/>
      <c r="E3" s="86"/>
      <c r="F3" s="87" t="s">
        <v>148</v>
      </c>
    </row>
    <row r="4" spans="1:6" ht="22.5" customHeight="1">
      <c r="A4" s="127" t="s">
        <v>182</v>
      </c>
      <c r="B4" s="127"/>
      <c r="C4" s="127" t="s">
        <v>27</v>
      </c>
      <c r="D4" s="127"/>
      <c r="E4" s="127"/>
      <c r="F4" s="127"/>
    </row>
    <row r="5" spans="1:6" ht="22.5" customHeight="1">
      <c r="A5" s="20" t="s">
        <v>67</v>
      </c>
      <c r="B5" s="20" t="s">
        <v>127</v>
      </c>
      <c r="C5" s="20" t="s">
        <v>46</v>
      </c>
      <c r="D5" s="21" t="s">
        <v>127</v>
      </c>
      <c r="E5" s="20" t="s">
        <v>73</v>
      </c>
      <c r="F5" s="20" t="s">
        <v>127</v>
      </c>
    </row>
    <row r="6" spans="1:6" ht="22.5" customHeight="1">
      <c r="A6" s="22" t="s">
        <v>13</v>
      </c>
      <c r="B6" s="69">
        <v>0</v>
      </c>
      <c r="C6" s="46" t="s">
        <v>243</v>
      </c>
      <c r="D6" s="64">
        <v>0</v>
      </c>
      <c r="E6" s="23" t="s">
        <v>137</v>
      </c>
      <c r="F6" s="64">
        <v>0</v>
      </c>
    </row>
    <row r="7" spans="1:6" ht="22.5" customHeight="1">
      <c r="A7" s="79"/>
      <c r="B7" s="69"/>
      <c r="C7" s="46" t="s">
        <v>165</v>
      </c>
      <c r="D7" s="64">
        <v>0</v>
      </c>
      <c r="E7" s="24" t="s">
        <v>84</v>
      </c>
      <c r="F7" s="64">
        <v>0</v>
      </c>
    </row>
    <row r="8" spans="1:8" ht="22.5" customHeight="1">
      <c r="A8" s="79"/>
      <c r="B8" s="69"/>
      <c r="C8" s="46" t="s">
        <v>113</v>
      </c>
      <c r="D8" s="64">
        <v>0</v>
      </c>
      <c r="E8" s="24" t="s">
        <v>55</v>
      </c>
      <c r="F8" s="64">
        <v>0</v>
      </c>
      <c r="H8" s="1"/>
    </row>
    <row r="9" spans="1:6" ht="22.5" customHeight="1">
      <c r="A9" s="22"/>
      <c r="B9" s="69"/>
      <c r="C9" s="46" t="s">
        <v>142</v>
      </c>
      <c r="D9" s="64">
        <v>0</v>
      </c>
      <c r="E9" s="24" t="s">
        <v>172</v>
      </c>
      <c r="F9" s="64">
        <v>0</v>
      </c>
    </row>
    <row r="10" spans="1:7" ht="22.5" customHeight="1">
      <c r="A10" s="22"/>
      <c r="B10" s="69"/>
      <c r="C10" s="46" t="s">
        <v>136</v>
      </c>
      <c r="D10" s="64">
        <v>0</v>
      </c>
      <c r="E10" s="24" t="s">
        <v>218</v>
      </c>
      <c r="F10" s="64">
        <v>0</v>
      </c>
      <c r="G10" s="1"/>
    </row>
    <row r="11" spans="1:7" ht="22.5" customHeight="1">
      <c r="A11" s="79"/>
      <c r="B11" s="69"/>
      <c r="C11" s="46" t="s">
        <v>190</v>
      </c>
      <c r="D11" s="64">
        <v>0</v>
      </c>
      <c r="E11" s="24" t="s">
        <v>217</v>
      </c>
      <c r="F11" s="64">
        <v>0</v>
      </c>
      <c r="G11" s="1"/>
    </row>
    <row r="12" spans="1:7" ht="22.5" customHeight="1">
      <c r="A12" s="79"/>
      <c r="B12" s="69"/>
      <c r="C12" s="46" t="s">
        <v>33</v>
      </c>
      <c r="D12" s="64">
        <v>0</v>
      </c>
      <c r="E12" s="24" t="s">
        <v>84</v>
      </c>
      <c r="F12" s="64">
        <v>0</v>
      </c>
      <c r="G12" s="1"/>
    </row>
    <row r="13" spans="1:7" ht="22.5" customHeight="1">
      <c r="A13" s="25"/>
      <c r="B13" s="69"/>
      <c r="C13" s="46" t="s">
        <v>17</v>
      </c>
      <c r="D13" s="64">
        <v>0</v>
      </c>
      <c r="E13" s="24" t="s">
        <v>55</v>
      </c>
      <c r="F13" s="64">
        <v>0</v>
      </c>
      <c r="G13" s="1"/>
    </row>
    <row r="14" spans="1:6" ht="22.5" customHeight="1">
      <c r="A14" s="25"/>
      <c r="B14" s="69"/>
      <c r="C14" s="46" t="s">
        <v>200</v>
      </c>
      <c r="D14" s="64">
        <v>0</v>
      </c>
      <c r="E14" s="24" t="s">
        <v>172</v>
      </c>
      <c r="F14" s="64">
        <v>0</v>
      </c>
    </row>
    <row r="15" spans="1:6" ht="22.5" customHeight="1">
      <c r="A15" s="25"/>
      <c r="B15" s="69"/>
      <c r="C15" s="46" t="s">
        <v>54</v>
      </c>
      <c r="D15" s="64">
        <v>0</v>
      </c>
      <c r="E15" s="24" t="s">
        <v>7</v>
      </c>
      <c r="F15" s="64">
        <v>0</v>
      </c>
    </row>
    <row r="16" spans="1:8" ht="22.5" customHeight="1">
      <c r="A16" s="6"/>
      <c r="B16" s="68"/>
      <c r="C16" s="46" t="s">
        <v>89</v>
      </c>
      <c r="D16" s="64">
        <v>0</v>
      </c>
      <c r="E16" s="24" t="s">
        <v>128</v>
      </c>
      <c r="F16" s="64">
        <v>0</v>
      </c>
      <c r="H16" s="1"/>
    </row>
    <row r="17" spans="1:6" ht="22.5" customHeight="1">
      <c r="A17" s="7"/>
      <c r="B17" s="68"/>
      <c r="C17" s="46" t="s">
        <v>272</v>
      </c>
      <c r="D17" s="64">
        <v>0</v>
      </c>
      <c r="E17" s="24" t="s">
        <v>144</v>
      </c>
      <c r="F17" s="64">
        <v>0</v>
      </c>
    </row>
    <row r="18" spans="1:6" ht="22.5" customHeight="1">
      <c r="A18" s="7"/>
      <c r="B18" s="68"/>
      <c r="C18" s="46" t="s">
        <v>177</v>
      </c>
      <c r="D18" s="64">
        <v>0</v>
      </c>
      <c r="E18" s="24" t="s">
        <v>253</v>
      </c>
      <c r="F18" s="64">
        <v>0</v>
      </c>
    </row>
    <row r="19" spans="1:6" ht="22.5" customHeight="1">
      <c r="A19" s="25"/>
      <c r="B19" s="68"/>
      <c r="C19" s="46" t="s">
        <v>87</v>
      </c>
      <c r="D19" s="64">
        <v>0</v>
      </c>
      <c r="E19" s="24" t="s">
        <v>62</v>
      </c>
      <c r="F19" s="64">
        <v>0</v>
      </c>
    </row>
    <row r="20" spans="1:6" ht="22.5" customHeight="1">
      <c r="A20" s="25"/>
      <c r="B20" s="69"/>
      <c r="C20" s="46" t="s">
        <v>25</v>
      </c>
      <c r="D20" s="64">
        <v>0</v>
      </c>
      <c r="E20" s="24" t="s">
        <v>279</v>
      </c>
      <c r="F20" s="64">
        <v>0</v>
      </c>
    </row>
    <row r="21" spans="1:6" ht="22.5" customHeight="1">
      <c r="A21" s="6"/>
      <c r="B21" s="69"/>
      <c r="C21" s="7"/>
      <c r="D21" s="64"/>
      <c r="E21" s="24" t="s">
        <v>118</v>
      </c>
      <c r="F21" s="64">
        <v>0</v>
      </c>
    </row>
    <row r="22" spans="1:6" ht="18" customHeight="1">
      <c r="A22" s="7"/>
      <c r="B22" s="69"/>
      <c r="C22" s="7"/>
      <c r="D22" s="64"/>
      <c r="E22" s="78" t="s">
        <v>94</v>
      </c>
      <c r="F22" s="64">
        <v>0</v>
      </c>
    </row>
    <row r="23" spans="1:6" ht="19.5" customHeight="1">
      <c r="A23" s="7"/>
      <c r="B23" s="69"/>
      <c r="C23" s="7"/>
      <c r="D23" s="64"/>
      <c r="E23" s="78" t="s">
        <v>189</v>
      </c>
      <c r="F23" s="64">
        <v>0</v>
      </c>
    </row>
    <row r="24" spans="1:6" ht="21.75" customHeight="1">
      <c r="A24" s="7"/>
      <c r="B24" s="69"/>
      <c r="C24" s="46"/>
      <c r="D24" s="61"/>
      <c r="E24" s="78" t="s">
        <v>68</v>
      </c>
      <c r="F24" s="64">
        <v>0</v>
      </c>
    </row>
    <row r="25" spans="1:6" ht="23.25" customHeight="1">
      <c r="A25" s="7"/>
      <c r="B25" s="69"/>
      <c r="C25" s="46"/>
      <c r="D25" s="61"/>
      <c r="E25" s="22" t="s">
        <v>273</v>
      </c>
      <c r="F25" s="64">
        <v>0</v>
      </c>
    </row>
    <row r="26" spans="1:6" ht="18" customHeight="1">
      <c r="A26" s="21" t="s">
        <v>61</v>
      </c>
      <c r="B26" s="68">
        <f>SUM(B6)</f>
        <v>0</v>
      </c>
      <c r="C26" s="21" t="s">
        <v>52</v>
      </c>
      <c r="D26" s="61">
        <f>SUM(D6:D20)</f>
        <v>0</v>
      </c>
      <c r="E26" s="21" t="s">
        <v>52</v>
      </c>
      <c r="F26" s="80">
        <f>SUM(F6,F11,F22,F23,F24,F25)</f>
        <v>0</v>
      </c>
    </row>
    <row r="27" spans="2:6" ht="12.75" customHeight="1">
      <c r="B27" s="1"/>
      <c r="D27" s="1"/>
      <c r="F27" s="1"/>
    </row>
    <row r="28" spans="2:6" ht="12.75" customHeight="1">
      <c r="B28" s="1"/>
      <c r="D28" s="1"/>
      <c r="F28" s="1"/>
    </row>
    <row r="29" spans="2:6" ht="12.75" customHeight="1">
      <c r="B29" s="1"/>
      <c r="D29" s="1"/>
      <c r="F29" s="1"/>
    </row>
    <row r="30" spans="2:6" ht="12.75" customHeight="1">
      <c r="B30" s="1"/>
      <c r="D30" s="1"/>
      <c r="F30" s="1"/>
    </row>
    <row r="31" spans="2:6" ht="12.75" customHeight="1">
      <c r="B31" s="1"/>
      <c r="D31" s="1"/>
      <c r="F31" s="1"/>
    </row>
    <row r="32" spans="2:6" ht="12.75" customHeight="1">
      <c r="B32" s="1"/>
      <c r="D32" s="1"/>
      <c r="F32" s="1"/>
    </row>
    <row r="33" spans="2:6" ht="12.75" customHeight="1">
      <c r="B33" s="1"/>
      <c r="D33" s="1"/>
      <c r="F33" s="1"/>
    </row>
    <row r="34" spans="2:6" ht="12.75" customHeight="1">
      <c r="B34" s="1"/>
      <c r="D34" s="1"/>
      <c r="F34" s="1"/>
    </row>
    <row r="35" spans="2:6" ht="12.75" customHeight="1">
      <c r="B35" s="1"/>
      <c r="D35" s="1"/>
      <c r="F35" s="1"/>
    </row>
    <row r="36" spans="2:6" ht="12.75" customHeight="1">
      <c r="B36" s="1"/>
      <c r="D36" s="1"/>
      <c r="F36" s="1"/>
    </row>
    <row r="37" spans="2:6" ht="12.75" customHeight="1">
      <c r="B37" s="1"/>
      <c r="D37" s="1"/>
      <c r="F37" s="1"/>
    </row>
    <row r="38" spans="2:6" ht="12.75" customHeight="1">
      <c r="B38" s="1"/>
      <c r="D38" s="1"/>
      <c r="F38" s="1"/>
    </row>
    <row r="39" spans="2:4" ht="12.75" customHeight="1">
      <c r="B39" s="1"/>
      <c r="D39" s="1"/>
    </row>
    <row r="40" spans="2:4" ht="12.75" customHeight="1">
      <c r="B40" s="1"/>
      <c r="D40" s="1"/>
    </row>
    <row r="41" spans="2:4" ht="12.75" customHeight="1">
      <c r="B41" s="1"/>
      <c r="D41" s="1"/>
    </row>
    <row r="42" ht="12.75" customHeight="1">
      <c r="B42" s="1"/>
    </row>
    <row r="43" ht="12.75" customHeight="1">
      <c r="B43" s="1"/>
    </row>
    <row r="44" ht="12.75" customHeight="1">
      <c r="B44" s="1"/>
    </row>
  </sheetData>
  <sheetProtection/>
  <mergeCells count="3">
    <mergeCell ref="A3:B3"/>
    <mergeCell ref="A4:B4"/>
    <mergeCell ref="C4:F4"/>
  </mergeCells>
  <printOptions horizontalCentered="1"/>
  <pageMargins left="0.5905511811023622" right="0.5905511811023622" top="0.790157468300166" bottom="0.9999999849815068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showGridLines="0" showZeros="0" zoomScalePageLayoutView="0" workbookViewId="0" topLeftCell="A1">
      <selection activeCell="D14" sqref="D14"/>
    </sheetView>
  </sheetViews>
  <sheetFormatPr defaultColWidth="9.16015625" defaultRowHeight="12.75" customHeight="1"/>
  <cols>
    <col min="1" max="1" width="16.16015625" style="0" customWidth="1"/>
    <col min="2" max="2" width="47.33203125" style="0" customWidth="1"/>
    <col min="3" max="3" width="23.5" style="0" customWidth="1"/>
    <col min="4" max="4" width="71.5" style="0" customWidth="1"/>
  </cols>
  <sheetData>
    <row r="1" ht="30" customHeight="1">
      <c r="A1" s="1" t="s">
        <v>51</v>
      </c>
    </row>
    <row r="2" spans="1:4" ht="28.5" customHeight="1">
      <c r="A2" s="9" t="s">
        <v>184</v>
      </c>
      <c r="B2" s="9"/>
      <c r="C2" s="77"/>
      <c r="D2" s="9"/>
    </row>
    <row r="3" ht="22.5" customHeight="1">
      <c r="D3" s="8" t="s">
        <v>148</v>
      </c>
    </row>
    <row r="4" spans="1:4" ht="22.5" customHeight="1">
      <c r="A4" s="10" t="s">
        <v>140</v>
      </c>
      <c r="B4" s="3" t="s">
        <v>106</v>
      </c>
      <c r="C4" s="10" t="s">
        <v>252</v>
      </c>
      <c r="D4" s="10" t="s">
        <v>126</v>
      </c>
    </row>
    <row r="5" spans="1:4" ht="15.75" customHeight="1">
      <c r="A5" s="4" t="s">
        <v>181</v>
      </c>
      <c r="B5" s="4" t="s">
        <v>181</v>
      </c>
      <c r="C5" s="4" t="s">
        <v>181</v>
      </c>
      <c r="D5" s="5" t="s">
        <v>181</v>
      </c>
    </row>
    <row r="6" spans="1:4" ht="25.5" customHeight="1">
      <c r="A6" s="106"/>
      <c r="B6" s="104"/>
      <c r="C6" s="103">
        <v>380000</v>
      </c>
      <c r="D6" s="105"/>
    </row>
    <row r="7" spans="1:3" ht="25.5" customHeight="1">
      <c r="A7" s="106" t="s">
        <v>188</v>
      </c>
      <c r="B7" s="104" t="s">
        <v>34</v>
      </c>
      <c r="C7" s="103">
        <v>380000</v>
      </c>
    </row>
    <row r="8" spans="1:4" ht="25.5" customHeight="1">
      <c r="A8" s="106" t="s">
        <v>1</v>
      </c>
      <c r="B8" s="104" t="s">
        <v>0</v>
      </c>
      <c r="C8" s="103">
        <v>350000</v>
      </c>
      <c r="D8" s="120" t="s">
        <v>305</v>
      </c>
    </row>
    <row r="9" spans="1:4" ht="25.5" customHeight="1">
      <c r="A9" s="106" t="s">
        <v>1</v>
      </c>
      <c r="B9" s="104" t="s">
        <v>12</v>
      </c>
      <c r="C9" s="103">
        <v>20000</v>
      </c>
      <c r="D9" s="120" t="s">
        <v>306</v>
      </c>
    </row>
    <row r="10" spans="1:4" ht="25.5" customHeight="1">
      <c r="A10" s="106" t="s">
        <v>1</v>
      </c>
      <c r="B10" s="104" t="s">
        <v>215</v>
      </c>
      <c r="C10" s="103">
        <v>10000</v>
      </c>
      <c r="D10" s="120" t="s">
        <v>306</v>
      </c>
    </row>
    <row r="11" spans="1:4" ht="25.5" customHeight="1">
      <c r="A11" s="1"/>
      <c r="C11" s="1"/>
      <c r="D11" s="1"/>
    </row>
    <row r="12" spans="1:4" ht="25.5" customHeight="1">
      <c r="A12" s="1"/>
      <c r="D12" s="1"/>
    </row>
    <row r="13" spans="1:4" ht="25.5" customHeight="1">
      <c r="A13" s="1"/>
      <c r="D13" s="1"/>
    </row>
    <row r="14" spans="2:4" ht="25.5" customHeight="1">
      <c r="B14" s="1"/>
      <c r="D14" s="1"/>
    </row>
    <row r="15" spans="2:4" ht="12.75" customHeight="1">
      <c r="B15" s="1"/>
      <c r="D15" s="1"/>
    </row>
    <row r="16" ht="12.75" customHeight="1">
      <c r="B16" s="1"/>
    </row>
    <row r="17" ht="12.75" customHeight="1">
      <c r="C17" s="1"/>
    </row>
    <row r="18" ht="12.75" customHeight="1">
      <c r="C18" s="1"/>
    </row>
    <row r="19" ht="12.75" customHeight="1">
      <c r="D19" s="1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7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2" width="5.83203125" style="0" customWidth="1"/>
    <col min="3" max="3" width="4.16015625" style="0" customWidth="1"/>
    <col min="4" max="4" width="11.5" style="0" customWidth="1"/>
    <col min="5" max="5" width="28.33203125" style="0" customWidth="1"/>
    <col min="6" max="6" width="25.33203125" style="0" customWidth="1"/>
    <col min="7" max="7" width="18.83203125" style="0" customWidth="1"/>
    <col min="8" max="8" width="15.83203125" style="0" customWidth="1"/>
    <col min="9" max="9" width="12.16015625" style="0" customWidth="1"/>
    <col min="10" max="10" width="6.16015625" style="0" customWidth="1"/>
    <col min="11" max="11" width="4.83203125" style="0" customWidth="1"/>
    <col min="12" max="12" width="9.16015625" style="0" customWidth="1"/>
    <col min="13" max="13" width="17.33203125" style="0" customWidth="1"/>
    <col min="14" max="14" width="7.33203125" style="0" customWidth="1"/>
  </cols>
  <sheetData>
    <row r="1" ht="29.25" customHeight="1">
      <c r="A1" s="1" t="s">
        <v>270</v>
      </c>
    </row>
    <row r="2" spans="1:14" ht="23.25" customHeight="1">
      <c r="A2" s="9" t="s">
        <v>226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2"/>
    </row>
    <row r="3" ht="26.25" customHeight="1">
      <c r="N3" s="8" t="s">
        <v>148</v>
      </c>
    </row>
    <row r="4" spans="1:14" ht="18" customHeight="1">
      <c r="A4" s="125" t="s">
        <v>287</v>
      </c>
      <c r="B4" s="125"/>
      <c r="C4" s="125"/>
      <c r="D4" s="125" t="s">
        <v>140</v>
      </c>
      <c r="E4" s="128" t="s">
        <v>170</v>
      </c>
      <c r="F4" s="125" t="s">
        <v>91</v>
      </c>
      <c r="G4" s="125" t="s">
        <v>192</v>
      </c>
      <c r="H4" s="125" t="s">
        <v>9</v>
      </c>
      <c r="I4" s="125" t="s">
        <v>57</v>
      </c>
      <c r="J4" s="125" t="s">
        <v>135</v>
      </c>
      <c r="K4" s="125"/>
      <c r="L4" s="125" t="s">
        <v>242</v>
      </c>
      <c r="M4" s="125" t="s">
        <v>115</v>
      </c>
      <c r="N4" s="124" t="s">
        <v>223</v>
      </c>
    </row>
    <row r="5" spans="1:14" ht="18" customHeight="1">
      <c r="A5" s="10" t="s">
        <v>110</v>
      </c>
      <c r="B5" s="10" t="s">
        <v>199</v>
      </c>
      <c r="C5" s="10" t="s">
        <v>193</v>
      </c>
      <c r="D5" s="125"/>
      <c r="E5" s="128"/>
      <c r="F5" s="125"/>
      <c r="G5" s="125"/>
      <c r="H5" s="125"/>
      <c r="I5" s="125"/>
      <c r="J5" s="2" t="s">
        <v>110</v>
      </c>
      <c r="K5" s="2" t="s">
        <v>199</v>
      </c>
      <c r="L5" s="125"/>
      <c r="M5" s="125"/>
      <c r="N5" s="124"/>
    </row>
    <row r="6" spans="1:14" ht="12.75" customHeight="1">
      <c r="A6" s="4" t="s">
        <v>181</v>
      </c>
      <c r="B6" s="4" t="s">
        <v>181</v>
      </c>
      <c r="C6" s="4" t="s">
        <v>181</v>
      </c>
      <c r="D6" s="4" t="s">
        <v>181</v>
      </c>
      <c r="E6" s="4" t="s">
        <v>181</v>
      </c>
      <c r="F6" s="11" t="s">
        <v>181</v>
      </c>
      <c r="G6" s="4" t="s">
        <v>181</v>
      </c>
      <c r="H6" s="4" t="s">
        <v>181</v>
      </c>
      <c r="I6" s="4" t="s">
        <v>181</v>
      </c>
      <c r="J6" s="4" t="s">
        <v>181</v>
      </c>
      <c r="K6" s="4" t="s">
        <v>181</v>
      </c>
      <c r="L6" s="4" t="s">
        <v>181</v>
      </c>
      <c r="M6" s="4" t="s">
        <v>181</v>
      </c>
      <c r="N6" s="4" t="s">
        <v>181</v>
      </c>
    </row>
    <row r="7" spans="1:15" ht="21.75" customHeight="1">
      <c r="A7" s="107"/>
      <c r="B7" s="107"/>
      <c r="C7" s="106"/>
      <c r="D7" s="111" t="s">
        <v>188</v>
      </c>
      <c r="E7" s="109" t="s">
        <v>34</v>
      </c>
      <c r="F7" s="109"/>
      <c r="G7" s="109"/>
      <c r="H7" s="107"/>
      <c r="I7" s="108">
        <v>6</v>
      </c>
      <c r="J7" s="107"/>
      <c r="K7" s="106"/>
      <c r="L7" s="111"/>
      <c r="M7" s="110">
        <v>30000</v>
      </c>
      <c r="N7" s="106"/>
      <c r="O7" s="1"/>
    </row>
    <row r="8" spans="1:15" ht="21.75" customHeight="1">
      <c r="A8" s="107" t="s">
        <v>278</v>
      </c>
      <c r="B8" s="107" t="s">
        <v>227</v>
      </c>
      <c r="C8" s="106" t="s">
        <v>227</v>
      </c>
      <c r="D8" s="111" t="s">
        <v>1</v>
      </c>
      <c r="E8" s="109" t="s">
        <v>12</v>
      </c>
      <c r="F8" s="109" t="s">
        <v>100</v>
      </c>
      <c r="G8" s="109"/>
      <c r="H8" s="107"/>
      <c r="I8" s="108">
        <v>4</v>
      </c>
      <c r="J8" s="107"/>
      <c r="K8" s="106"/>
      <c r="L8" s="111"/>
      <c r="M8" s="110">
        <v>20000</v>
      </c>
      <c r="N8" s="106"/>
      <c r="O8" s="1"/>
    </row>
    <row r="9" spans="1:14" ht="21.75" customHeight="1">
      <c r="A9" s="107" t="s">
        <v>278</v>
      </c>
      <c r="B9" s="107" t="s">
        <v>227</v>
      </c>
      <c r="C9" s="106" t="s">
        <v>227</v>
      </c>
      <c r="D9" s="111" t="s">
        <v>1</v>
      </c>
      <c r="E9" s="109" t="s">
        <v>215</v>
      </c>
      <c r="F9" s="109" t="s">
        <v>152</v>
      </c>
      <c r="G9" s="109"/>
      <c r="H9" s="107"/>
      <c r="I9" s="108">
        <v>2</v>
      </c>
      <c r="J9" s="107"/>
      <c r="K9" s="106"/>
      <c r="L9" s="111"/>
      <c r="M9" s="110">
        <v>10000</v>
      </c>
      <c r="N9" s="106"/>
    </row>
    <row r="10" spans="4:13" ht="21.75" customHeight="1">
      <c r="D10" s="1"/>
      <c r="E10" s="1"/>
      <c r="F10" s="1"/>
      <c r="G10" s="1"/>
      <c r="L10" s="1"/>
      <c r="M10" s="1"/>
    </row>
    <row r="11" spans="4:13" ht="12.75" customHeight="1">
      <c r="D11" s="1"/>
      <c r="E11" s="1"/>
      <c r="F11" s="1"/>
      <c r="G11" s="1"/>
      <c r="L11" s="1"/>
      <c r="M11" s="1"/>
    </row>
    <row r="12" spans="5:13" ht="12.75" customHeight="1">
      <c r="E12" s="1"/>
      <c r="F12" s="1"/>
      <c r="G12" s="1"/>
      <c r="L12" s="1"/>
      <c r="M12" s="1"/>
    </row>
    <row r="13" spans="5:13" ht="12.75" customHeight="1">
      <c r="E13" s="1"/>
      <c r="F13" s="1"/>
      <c r="G13" s="1"/>
      <c r="H13" s="1"/>
      <c r="L13" s="1"/>
      <c r="M13" s="1"/>
    </row>
    <row r="14" spans="7:8" ht="12.75" customHeight="1">
      <c r="G14" s="1"/>
      <c r="H14" s="1"/>
    </row>
    <row r="15" ht="12.75" customHeight="1">
      <c r="H15" s="1"/>
    </row>
    <row r="16" ht="12.75" customHeight="1">
      <c r="H16" s="1"/>
    </row>
    <row r="17" spans="8:9" ht="12.75" customHeight="1">
      <c r="H17" s="1"/>
      <c r="I17" s="1"/>
    </row>
  </sheetData>
  <sheetProtection/>
  <mergeCells count="11">
    <mergeCell ref="A4:C4"/>
    <mergeCell ref="J4:K4"/>
    <mergeCell ref="D4:D5"/>
    <mergeCell ref="E4:E5"/>
    <mergeCell ref="F4:F5"/>
    <mergeCell ref="G4:G5"/>
    <mergeCell ref="H4:H5"/>
    <mergeCell ref="I4:I5"/>
    <mergeCell ref="L4:L5"/>
    <mergeCell ref="M4:M5"/>
    <mergeCell ref="N4:N5"/>
  </mergeCells>
  <printOptions horizontalCentered="1"/>
  <pageMargins left="0.4724409636550062" right="0.4724409636550062" top="0.790157468300166" bottom="0.790157468300166" header="0.4999999924907534" footer="0.4999999924907534"/>
  <pageSetup fitToHeight="1" fitToWidth="1" horizontalDpi="600" verticalDpi="600" orientation="landscape" paperSize="9" scale="98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5"/>
  <sheetViews>
    <sheetView showGridLines="0" showZeros="0" tabSelected="1" zoomScalePageLayoutView="0" workbookViewId="0" topLeftCell="A1">
      <selection activeCell="Z16" sqref="Z16"/>
    </sheetView>
  </sheetViews>
  <sheetFormatPr defaultColWidth="9.16015625" defaultRowHeight="12.75" customHeight="1"/>
  <cols>
    <col min="1" max="1" width="11.66015625" style="0" customWidth="1"/>
    <col min="2" max="2" width="18.83203125" style="0" customWidth="1"/>
    <col min="3" max="3" width="5.16015625" style="0" customWidth="1"/>
    <col min="4" max="4" width="4.33203125" style="0" customWidth="1"/>
    <col min="5" max="5" width="6.83203125" style="0" customWidth="1"/>
    <col min="6" max="6" width="6.5" style="0" customWidth="1"/>
    <col min="7" max="7" width="4" style="0" customWidth="1"/>
    <col min="8" max="8" width="8.33203125" style="0" customWidth="1"/>
    <col min="9" max="9" width="10.33203125" style="0" customWidth="1"/>
    <col min="10" max="10" width="5.16015625" style="0" customWidth="1"/>
    <col min="11" max="11" width="4" style="0" customWidth="1"/>
    <col min="12" max="12" width="5.83203125" style="0" customWidth="1"/>
    <col min="13" max="13" width="6.5" style="0" customWidth="1"/>
    <col min="14" max="14" width="6.16015625" style="0" customWidth="1"/>
    <col min="15" max="15" width="6.66015625" style="0" customWidth="1"/>
    <col min="16" max="16" width="6.16015625" style="0" customWidth="1"/>
    <col min="17" max="17" width="6.33203125" style="0" customWidth="1"/>
    <col min="18" max="19" width="6.5" style="0" customWidth="1"/>
    <col min="20" max="20" width="6.33203125" style="0" customWidth="1"/>
    <col min="21" max="21" width="6.83203125" style="0" customWidth="1"/>
    <col min="22" max="22" width="6.66015625" style="0" customWidth="1"/>
    <col min="23" max="23" width="6.5" style="0" customWidth="1"/>
    <col min="24" max="24" width="5.83203125" style="0" customWidth="1"/>
    <col min="25" max="25" width="7.16015625" style="0" customWidth="1"/>
    <col min="26" max="26" width="9.16015625" style="0" customWidth="1"/>
    <col min="27" max="27" width="6.5" style="0" customWidth="1"/>
    <col min="28" max="28" width="6.66015625" style="0" customWidth="1"/>
    <col min="29" max="29" width="5.16015625" style="0" customWidth="1"/>
  </cols>
  <sheetData>
    <row r="1" ht="30" customHeight="1">
      <c r="A1" s="1" t="s">
        <v>203</v>
      </c>
    </row>
    <row r="2" spans="1:29" ht="28.5" customHeight="1">
      <c r="A2" s="129" t="s">
        <v>131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</row>
    <row r="3" ht="22.5" customHeight="1">
      <c r="AC3" s="8" t="s">
        <v>148</v>
      </c>
    </row>
    <row r="4" spans="1:29" ht="17.25" customHeight="1">
      <c r="A4" s="124" t="s">
        <v>140</v>
      </c>
      <c r="B4" s="124" t="s">
        <v>224</v>
      </c>
      <c r="C4" s="125" t="s">
        <v>159</v>
      </c>
      <c r="D4" s="125"/>
      <c r="E4" s="125"/>
      <c r="F4" s="125"/>
      <c r="G4" s="125"/>
      <c r="H4" s="125"/>
      <c r="I4" s="125"/>
      <c r="J4" s="125"/>
      <c r="K4" s="125"/>
      <c r="L4" s="125" t="s">
        <v>211</v>
      </c>
      <c r="M4" s="125"/>
      <c r="N4" s="125"/>
      <c r="O4" s="125"/>
      <c r="P4" s="125"/>
      <c r="Q4" s="125"/>
      <c r="R4" s="125"/>
      <c r="S4" s="125"/>
      <c r="T4" s="125"/>
      <c r="U4" s="125" t="s">
        <v>2</v>
      </c>
      <c r="V4" s="125"/>
      <c r="W4" s="125"/>
      <c r="X4" s="125"/>
      <c r="Y4" s="125"/>
      <c r="Z4" s="125"/>
      <c r="AA4" s="125"/>
      <c r="AB4" s="125"/>
      <c r="AC4" s="125"/>
    </row>
    <row r="5" spans="1:29" ht="17.25" customHeight="1">
      <c r="A5" s="124"/>
      <c r="B5" s="124"/>
      <c r="C5" s="124" t="s">
        <v>65</v>
      </c>
      <c r="D5" s="125" t="s">
        <v>86</v>
      </c>
      <c r="E5" s="125"/>
      <c r="F5" s="125"/>
      <c r="G5" s="125"/>
      <c r="H5" s="125"/>
      <c r="I5" s="125"/>
      <c r="J5" s="125" t="s">
        <v>210</v>
      </c>
      <c r="K5" s="125" t="s">
        <v>164</v>
      </c>
      <c r="L5" s="124" t="s">
        <v>65</v>
      </c>
      <c r="M5" s="125" t="s">
        <v>86</v>
      </c>
      <c r="N5" s="125"/>
      <c r="O5" s="125"/>
      <c r="P5" s="125"/>
      <c r="Q5" s="125"/>
      <c r="R5" s="125"/>
      <c r="S5" s="125" t="s">
        <v>210</v>
      </c>
      <c r="T5" s="125" t="s">
        <v>164</v>
      </c>
      <c r="U5" s="124" t="s">
        <v>65</v>
      </c>
      <c r="V5" s="125" t="s">
        <v>86</v>
      </c>
      <c r="W5" s="125"/>
      <c r="X5" s="125"/>
      <c r="Y5" s="125"/>
      <c r="Z5" s="125"/>
      <c r="AA5" s="125"/>
      <c r="AB5" s="125" t="s">
        <v>210</v>
      </c>
      <c r="AC5" s="125" t="s">
        <v>164</v>
      </c>
    </row>
    <row r="6" spans="1:29" ht="23.25" customHeight="1">
      <c r="A6" s="124"/>
      <c r="B6" s="124"/>
      <c r="C6" s="124"/>
      <c r="D6" s="125" t="s">
        <v>156</v>
      </c>
      <c r="E6" s="125" t="s">
        <v>36</v>
      </c>
      <c r="F6" s="125" t="s">
        <v>139</v>
      </c>
      <c r="G6" s="125" t="s">
        <v>267</v>
      </c>
      <c r="H6" s="125"/>
      <c r="I6" s="125"/>
      <c r="J6" s="125"/>
      <c r="K6" s="125"/>
      <c r="L6" s="124"/>
      <c r="M6" s="125" t="s">
        <v>156</v>
      </c>
      <c r="N6" s="125" t="s">
        <v>36</v>
      </c>
      <c r="O6" s="125" t="s">
        <v>139</v>
      </c>
      <c r="P6" s="125" t="s">
        <v>267</v>
      </c>
      <c r="Q6" s="125"/>
      <c r="R6" s="125"/>
      <c r="S6" s="125"/>
      <c r="T6" s="125"/>
      <c r="U6" s="124"/>
      <c r="V6" s="125" t="s">
        <v>156</v>
      </c>
      <c r="W6" s="125" t="s">
        <v>36</v>
      </c>
      <c r="X6" s="125" t="s">
        <v>139</v>
      </c>
      <c r="Y6" s="125" t="s">
        <v>267</v>
      </c>
      <c r="Z6" s="125"/>
      <c r="AA6" s="125"/>
      <c r="AB6" s="125"/>
      <c r="AC6" s="125"/>
    </row>
    <row r="7" spans="1:29" ht="46.5" customHeight="1">
      <c r="A7" s="124"/>
      <c r="B7" s="124"/>
      <c r="C7" s="124"/>
      <c r="D7" s="125"/>
      <c r="E7" s="125"/>
      <c r="F7" s="125"/>
      <c r="G7" s="3" t="s">
        <v>156</v>
      </c>
      <c r="H7" s="3" t="s">
        <v>56</v>
      </c>
      <c r="I7" s="3" t="s">
        <v>285</v>
      </c>
      <c r="J7" s="125"/>
      <c r="K7" s="125"/>
      <c r="L7" s="124"/>
      <c r="M7" s="125"/>
      <c r="N7" s="125"/>
      <c r="O7" s="125"/>
      <c r="P7" s="3" t="s">
        <v>156</v>
      </c>
      <c r="Q7" s="3" t="s">
        <v>56</v>
      </c>
      <c r="R7" s="3" t="s">
        <v>285</v>
      </c>
      <c r="S7" s="125"/>
      <c r="T7" s="125"/>
      <c r="U7" s="124"/>
      <c r="V7" s="125"/>
      <c r="W7" s="125"/>
      <c r="X7" s="125"/>
      <c r="Y7" s="3" t="s">
        <v>156</v>
      </c>
      <c r="Z7" s="3" t="s">
        <v>56</v>
      </c>
      <c r="AA7" s="3" t="s">
        <v>285</v>
      </c>
      <c r="AB7" s="125"/>
      <c r="AC7" s="125"/>
    </row>
    <row r="8" spans="1:29" ht="17.25" customHeight="1">
      <c r="A8" s="112" t="s">
        <v>181</v>
      </c>
      <c r="B8" s="112" t="s">
        <v>181</v>
      </c>
      <c r="C8" s="112">
        <v>1</v>
      </c>
      <c r="D8" s="113">
        <v>2</v>
      </c>
      <c r="E8" s="113">
        <v>3</v>
      </c>
      <c r="F8" s="113">
        <v>4</v>
      </c>
      <c r="G8" s="113">
        <v>5</v>
      </c>
      <c r="H8" s="113">
        <v>6</v>
      </c>
      <c r="I8" s="112">
        <v>7</v>
      </c>
      <c r="J8" s="112">
        <v>8</v>
      </c>
      <c r="K8" s="112">
        <v>9</v>
      </c>
      <c r="L8" s="112">
        <v>10</v>
      </c>
      <c r="M8" s="112">
        <v>11</v>
      </c>
      <c r="N8" s="112">
        <v>12</v>
      </c>
      <c r="O8" s="112">
        <v>13</v>
      </c>
      <c r="P8" s="112">
        <v>14</v>
      </c>
      <c r="Q8" s="112">
        <v>15</v>
      </c>
      <c r="R8" s="112">
        <v>16</v>
      </c>
      <c r="S8" s="112">
        <v>17</v>
      </c>
      <c r="T8" s="112">
        <v>18</v>
      </c>
      <c r="U8" s="112" t="s">
        <v>202</v>
      </c>
      <c r="V8" s="112" t="s">
        <v>282</v>
      </c>
      <c r="W8" s="112" t="s">
        <v>138</v>
      </c>
      <c r="X8" s="112" t="s">
        <v>14</v>
      </c>
      <c r="Y8" s="112" t="s">
        <v>141</v>
      </c>
      <c r="Z8" s="112" t="s">
        <v>31</v>
      </c>
      <c r="AA8" s="112" t="s">
        <v>176</v>
      </c>
      <c r="AB8" s="112" t="s">
        <v>268</v>
      </c>
      <c r="AC8" s="112" t="s">
        <v>146</v>
      </c>
    </row>
    <row r="9" spans="1:29" ht="18.75" customHeight="1">
      <c r="A9" s="101" t="s">
        <v>188</v>
      </c>
      <c r="B9" s="101" t="s">
        <v>34</v>
      </c>
      <c r="C9" s="116" t="s">
        <v>297</v>
      </c>
      <c r="D9" s="116" t="s">
        <v>298</v>
      </c>
      <c r="E9" s="116" t="s">
        <v>292</v>
      </c>
      <c r="F9" s="116" t="s">
        <v>293</v>
      </c>
      <c r="G9" s="116" t="s">
        <v>294</v>
      </c>
      <c r="H9" s="116" t="s">
        <v>292</v>
      </c>
      <c r="I9" s="116" t="s">
        <v>294</v>
      </c>
      <c r="J9" s="116" t="s">
        <v>295</v>
      </c>
      <c r="K9" s="116" t="s">
        <v>296</v>
      </c>
      <c r="L9" s="95">
        <v>568000</v>
      </c>
      <c r="M9" s="95">
        <v>180000</v>
      </c>
      <c r="N9" s="116" t="s">
        <v>292</v>
      </c>
      <c r="O9" s="95">
        <v>70000</v>
      </c>
      <c r="P9" s="95">
        <v>110000</v>
      </c>
      <c r="Q9" s="116" t="s">
        <v>292</v>
      </c>
      <c r="R9" s="95">
        <v>110000</v>
      </c>
      <c r="S9" s="95">
        <v>350000</v>
      </c>
      <c r="T9" s="95">
        <v>38000</v>
      </c>
      <c r="U9" s="117" t="s">
        <v>299</v>
      </c>
      <c r="V9" s="117" t="s">
        <v>299</v>
      </c>
      <c r="W9" s="117" t="s">
        <v>292</v>
      </c>
      <c r="X9" s="117" t="s">
        <v>299</v>
      </c>
      <c r="Y9" s="117" t="s">
        <v>292</v>
      </c>
      <c r="Z9" s="117" t="s">
        <v>292</v>
      </c>
      <c r="AA9" s="117" t="s">
        <v>292</v>
      </c>
      <c r="AB9" s="117" t="s">
        <v>292</v>
      </c>
      <c r="AC9" s="117" t="s">
        <v>292</v>
      </c>
    </row>
    <row r="10" spans="1:29" ht="12.75" customHeight="1">
      <c r="A10" s="75"/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</row>
    <row r="11" spans="3:29" ht="12.75" customHeight="1">
      <c r="C11" s="1"/>
      <c r="D11" s="1"/>
      <c r="E11" s="1"/>
      <c r="F11" s="1"/>
      <c r="G11" s="1"/>
      <c r="H11" s="1"/>
      <c r="I11" s="1"/>
      <c r="J11" s="1"/>
      <c r="K11" s="1"/>
      <c r="L11" s="1"/>
      <c r="N11" s="1"/>
      <c r="O11" s="1"/>
      <c r="P11" s="1"/>
      <c r="Q11" s="1"/>
      <c r="R11" s="1"/>
      <c r="S11" s="1"/>
      <c r="T11" s="1"/>
      <c r="V11" s="1"/>
      <c r="X11" s="1"/>
      <c r="Y11" s="1"/>
      <c r="Z11" s="1"/>
      <c r="AB11" s="1"/>
      <c r="AC11" s="1"/>
    </row>
    <row r="12" spans="4:29" ht="12.75" customHeight="1">
      <c r="D12" s="1"/>
      <c r="E12" s="1"/>
      <c r="F12" s="1"/>
      <c r="G12" s="1"/>
      <c r="H12" s="1"/>
      <c r="I12" s="1"/>
      <c r="J12" s="1"/>
      <c r="K12" s="1"/>
      <c r="L12" s="1"/>
      <c r="U12" s="1"/>
      <c r="V12" s="1"/>
      <c r="X12" s="1"/>
      <c r="Y12" s="1"/>
      <c r="Z12" s="1"/>
      <c r="AB12" s="1"/>
      <c r="AC12" s="1"/>
    </row>
    <row r="13" spans="6:29" ht="12.75" customHeight="1">
      <c r="F13" s="1"/>
      <c r="G13" s="1"/>
      <c r="H13" s="1"/>
      <c r="I13" s="1"/>
      <c r="J13" s="1"/>
      <c r="K13" s="1"/>
      <c r="L13" s="1"/>
      <c r="M13" s="1"/>
      <c r="X13" s="1"/>
      <c r="Y13" s="1"/>
      <c r="Z13" s="1"/>
      <c r="AB13" s="1"/>
      <c r="AC13" s="1"/>
    </row>
    <row r="14" spans="7:29" ht="12.75" customHeight="1">
      <c r="G14" s="1"/>
      <c r="H14" s="1"/>
      <c r="I14" s="1"/>
      <c r="J14" s="1"/>
      <c r="K14" s="1"/>
      <c r="X14" s="1"/>
      <c r="Y14" s="1"/>
      <c r="Z14" s="1"/>
      <c r="AB14" s="1"/>
      <c r="AC14" s="1"/>
    </row>
    <row r="15" spans="8:29" ht="12.75" customHeight="1">
      <c r="H15" s="1"/>
      <c r="I15" s="1"/>
      <c r="J15" s="1"/>
      <c r="K15" s="1"/>
      <c r="X15" s="1"/>
      <c r="Y15" s="1"/>
      <c r="Z15" s="1"/>
      <c r="AB15" s="1"/>
      <c r="AC15" s="1"/>
    </row>
    <row r="16" spans="8:28" ht="12.75" customHeight="1">
      <c r="H16" s="1"/>
      <c r="I16" s="1"/>
      <c r="J16" s="1"/>
      <c r="W16" s="1"/>
      <c r="X16" s="1"/>
      <c r="Y16" s="1"/>
      <c r="Z16" s="1"/>
      <c r="AB16" s="1"/>
    </row>
    <row r="17" spans="10:28" ht="12.75" customHeight="1">
      <c r="J17" s="1"/>
      <c r="W17" s="1"/>
      <c r="X17" s="1"/>
      <c r="Z17" s="1"/>
      <c r="AA17" s="1"/>
      <c r="AB17" s="1"/>
    </row>
    <row r="18" spans="23:28" ht="12.75" customHeight="1">
      <c r="W18" s="1"/>
      <c r="X18" s="1"/>
      <c r="Z18" s="1"/>
      <c r="AB18" s="1"/>
    </row>
    <row r="19" spans="25:28" ht="12.75" customHeight="1">
      <c r="Y19" s="1"/>
      <c r="AA19" s="1"/>
      <c r="AB19" s="1"/>
    </row>
    <row r="20" spans="25:27" ht="12.75" customHeight="1">
      <c r="Y20" s="1"/>
      <c r="AA20" s="1"/>
    </row>
    <row r="21" spans="14:27" ht="12.75" customHeight="1">
      <c r="N21" s="1"/>
      <c r="Y21" s="1"/>
      <c r="AA21" s="1"/>
    </row>
    <row r="22" spans="25:27" ht="12.75" customHeight="1">
      <c r="Y22" s="1"/>
      <c r="AA22" s="1"/>
    </row>
    <row r="23" spans="24:27" ht="12.75" customHeight="1">
      <c r="X23" s="1"/>
      <c r="Y23" s="1"/>
      <c r="Z23" s="1"/>
      <c r="AA23" s="1"/>
    </row>
    <row r="24" spans="23:26" ht="12.75" customHeight="1">
      <c r="W24" s="1"/>
      <c r="X24" s="1"/>
      <c r="Z24" s="1"/>
    </row>
    <row r="25" spans="24:25" ht="12.75" customHeight="1">
      <c r="X25" s="1"/>
      <c r="Y25" s="1"/>
    </row>
  </sheetData>
  <sheetProtection/>
  <mergeCells count="30">
    <mergeCell ref="AB5:AB7"/>
    <mergeCell ref="AC5:AC7"/>
    <mergeCell ref="U5:U7"/>
    <mergeCell ref="V6:V7"/>
    <mergeCell ref="W6:W7"/>
    <mergeCell ref="X6:X7"/>
    <mergeCell ref="V5:AA5"/>
    <mergeCell ref="Y6:AA6"/>
    <mergeCell ref="S5:S7"/>
    <mergeCell ref="T5:T7"/>
    <mergeCell ref="D5:I5"/>
    <mergeCell ref="M5:R5"/>
    <mergeCell ref="G6:I6"/>
    <mergeCell ref="P6:R6"/>
    <mergeCell ref="D6:D7"/>
    <mergeCell ref="E6:E7"/>
    <mergeCell ref="A2:AC2"/>
    <mergeCell ref="C4:K4"/>
    <mergeCell ref="L4:T4"/>
    <mergeCell ref="U4:AC4"/>
    <mergeCell ref="A4:A7"/>
    <mergeCell ref="B4:B7"/>
    <mergeCell ref="C5:C7"/>
    <mergeCell ref="K5:K7"/>
    <mergeCell ref="N6:N7"/>
    <mergeCell ref="O6:O7"/>
    <mergeCell ref="L5:L7"/>
    <mergeCell ref="M6:M7"/>
    <mergeCell ref="F6:F7"/>
    <mergeCell ref="J5:J7"/>
  </mergeCells>
  <printOptions horizontalCentered="1"/>
  <pageMargins left="0.59" right="0.59" top="0.79" bottom="0.79" header="0.5" footer="0.5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showGridLines="0" showZeros="0" zoomScalePageLayoutView="0" workbookViewId="0" topLeftCell="A10">
      <selection activeCell="K7" sqref="K7"/>
    </sheetView>
  </sheetViews>
  <sheetFormatPr defaultColWidth="9.33203125" defaultRowHeight="11.25"/>
  <cols>
    <col min="1" max="1" width="14" style="0" customWidth="1"/>
    <col min="10" max="10" width="23.16015625" style="0" customWidth="1"/>
    <col min="11" max="11" width="12.83203125" style="0" customWidth="1"/>
    <col min="12" max="12" width="44.83203125" style="0" customWidth="1"/>
  </cols>
  <sheetData>
    <row r="1" spans="1:12" ht="22.5">
      <c r="A1" s="122" t="s">
        <v>154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="31" customFormat="1" ht="9" customHeight="1"/>
    <row r="3" spans="11:12" ht="11.25">
      <c r="K3" t="s">
        <v>303</v>
      </c>
      <c r="L3" t="s">
        <v>304</v>
      </c>
    </row>
    <row r="4" spans="1:12" s="32" customFormat="1" ht="24.75" customHeight="1">
      <c r="A4" s="88" t="s">
        <v>125</v>
      </c>
      <c r="B4" s="121" t="s">
        <v>96</v>
      </c>
      <c r="C4" s="121"/>
      <c r="D4" s="121"/>
      <c r="E4" s="121"/>
      <c r="F4" s="121"/>
      <c r="G4" s="121"/>
      <c r="H4" s="121"/>
      <c r="I4" s="121"/>
      <c r="J4" s="121"/>
      <c r="K4" s="114" t="s">
        <v>302</v>
      </c>
      <c r="L4" s="88"/>
    </row>
    <row r="5" spans="1:12" s="32" customFormat="1" ht="24.75" customHeight="1">
      <c r="A5" s="88" t="s">
        <v>47</v>
      </c>
      <c r="B5" s="121" t="s">
        <v>240</v>
      </c>
      <c r="C5" s="121"/>
      <c r="D5" s="121"/>
      <c r="E5" s="121"/>
      <c r="F5" s="121"/>
      <c r="G5" s="121"/>
      <c r="H5" s="121"/>
      <c r="I5" s="121"/>
      <c r="J5" s="121"/>
      <c r="K5" s="114" t="s">
        <v>302</v>
      </c>
      <c r="L5" s="88"/>
    </row>
    <row r="6" spans="1:12" s="32" customFormat="1" ht="24.75" customHeight="1">
      <c r="A6" s="88" t="s">
        <v>261</v>
      </c>
      <c r="B6" s="121" t="s">
        <v>246</v>
      </c>
      <c r="C6" s="121"/>
      <c r="D6" s="121"/>
      <c r="E6" s="121"/>
      <c r="F6" s="121"/>
      <c r="G6" s="121"/>
      <c r="H6" s="121"/>
      <c r="I6" s="121"/>
      <c r="J6" s="121"/>
      <c r="K6" s="114" t="s">
        <v>302</v>
      </c>
      <c r="L6" s="88"/>
    </row>
    <row r="7" spans="1:12" s="32" customFormat="1" ht="24.75" customHeight="1">
      <c r="A7" s="88" t="s">
        <v>196</v>
      </c>
      <c r="B7" s="121" t="s">
        <v>201</v>
      </c>
      <c r="C7" s="121"/>
      <c r="D7" s="121"/>
      <c r="E7" s="121"/>
      <c r="F7" s="121"/>
      <c r="G7" s="121"/>
      <c r="H7" s="121"/>
      <c r="I7" s="121"/>
      <c r="J7" s="121"/>
      <c r="K7" s="114" t="s">
        <v>302</v>
      </c>
      <c r="L7" s="88"/>
    </row>
    <row r="8" spans="1:12" s="32" customFormat="1" ht="24.75" customHeight="1">
      <c r="A8" s="88" t="s">
        <v>121</v>
      </c>
      <c r="B8" s="121" t="s">
        <v>105</v>
      </c>
      <c r="C8" s="121"/>
      <c r="D8" s="121"/>
      <c r="E8" s="121"/>
      <c r="F8" s="121"/>
      <c r="G8" s="121"/>
      <c r="H8" s="121"/>
      <c r="I8" s="121"/>
      <c r="J8" s="121"/>
      <c r="K8" s="114" t="s">
        <v>302</v>
      </c>
      <c r="L8" s="88"/>
    </row>
    <row r="9" spans="1:12" s="32" customFormat="1" ht="24.75" customHeight="1">
      <c r="A9" s="88" t="s">
        <v>45</v>
      </c>
      <c r="B9" s="121" t="s">
        <v>186</v>
      </c>
      <c r="C9" s="121"/>
      <c r="D9" s="121"/>
      <c r="E9" s="121"/>
      <c r="F9" s="121"/>
      <c r="G9" s="121"/>
      <c r="H9" s="121"/>
      <c r="I9" s="121"/>
      <c r="J9" s="121"/>
      <c r="K9" s="114" t="s">
        <v>302</v>
      </c>
      <c r="L9" s="88"/>
    </row>
    <row r="10" spans="1:12" s="32" customFormat="1" ht="24.75" customHeight="1">
      <c r="A10" s="88" t="s">
        <v>264</v>
      </c>
      <c r="B10" s="121" t="s">
        <v>180</v>
      </c>
      <c r="C10" s="121"/>
      <c r="D10" s="121"/>
      <c r="E10" s="121"/>
      <c r="F10" s="121"/>
      <c r="G10" s="121"/>
      <c r="H10" s="121"/>
      <c r="I10" s="121"/>
      <c r="J10" s="121"/>
      <c r="K10" s="114" t="s">
        <v>302</v>
      </c>
      <c r="L10" s="88"/>
    </row>
    <row r="11" spans="1:12" s="32" customFormat="1" ht="24.75" customHeight="1">
      <c r="A11" s="88" t="s">
        <v>195</v>
      </c>
      <c r="B11" s="121" t="s">
        <v>244</v>
      </c>
      <c r="C11" s="121"/>
      <c r="D11" s="121"/>
      <c r="E11" s="121"/>
      <c r="F11" s="121"/>
      <c r="G11" s="121"/>
      <c r="H11" s="121"/>
      <c r="I11" s="121"/>
      <c r="J11" s="121"/>
      <c r="K11" s="114" t="s">
        <v>302</v>
      </c>
      <c r="L11" s="88"/>
    </row>
    <row r="12" spans="1:12" s="32" customFormat="1" ht="24.75" customHeight="1">
      <c r="A12" s="88" t="s">
        <v>120</v>
      </c>
      <c r="B12" s="121" t="s">
        <v>248</v>
      </c>
      <c r="C12" s="121"/>
      <c r="D12" s="121"/>
      <c r="E12" s="121"/>
      <c r="F12" s="121"/>
      <c r="G12" s="121"/>
      <c r="H12" s="121"/>
      <c r="I12" s="121"/>
      <c r="J12" s="121"/>
      <c r="K12" s="114" t="s">
        <v>290</v>
      </c>
      <c r="L12" s="114" t="s">
        <v>291</v>
      </c>
    </row>
    <row r="13" spans="1:12" s="32" customFormat="1" ht="24.75" customHeight="1">
      <c r="A13" s="88" t="s">
        <v>51</v>
      </c>
      <c r="B13" s="121" t="s">
        <v>184</v>
      </c>
      <c r="C13" s="121"/>
      <c r="D13" s="121"/>
      <c r="E13" s="121"/>
      <c r="F13" s="121"/>
      <c r="G13" s="121"/>
      <c r="H13" s="121"/>
      <c r="I13" s="121"/>
      <c r="J13" s="121"/>
      <c r="K13" s="114" t="s">
        <v>302</v>
      </c>
      <c r="L13" s="88"/>
    </row>
    <row r="14" spans="1:12" s="32" customFormat="1" ht="24.75" customHeight="1">
      <c r="A14" s="88" t="s">
        <v>270</v>
      </c>
      <c r="B14" s="121" t="s">
        <v>226</v>
      </c>
      <c r="C14" s="121"/>
      <c r="D14" s="121"/>
      <c r="E14" s="121"/>
      <c r="F14" s="121"/>
      <c r="G14" s="121"/>
      <c r="H14" s="121"/>
      <c r="I14" s="121"/>
      <c r="J14" s="121"/>
      <c r="K14" s="114" t="s">
        <v>302</v>
      </c>
      <c r="L14" s="88"/>
    </row>
    <row r="15" spans="1:12" s="32" customFormat="1" ht="24.75" customHeight="1">
      <c r="A15" s="88" t="s">
        <v>203</v>
      </c>
      <c r="B15" s="121" t="s">
        <v>131</v>
      </c>
      <c r="C15" s="121"/>
      <c r="D15" s="121"/>
      <c r="E15" s="121"/>
      <c r="F15" s="121"/>
      <c r="G15" s="121"/>
      <c r="H15" s="121"/>
      <c r="I15" s="121"/>
      <c r="J15" s="121"/>
      <c r="K15" s="114" t="s">
        <v>302</v>
      </c>
      <c r="L15" s="88"/>
    </row>
  </sheetData>
  <sheetProtection/>
  <mergeCells count="13">
    <mergeCell ref="B15:J15"/>
    <mergeCell ref="B11:J11"/>
    <mergeCell ref="B12:J12"/>
    <mergeCell ref="B13:J13"/>
    <mergeCell ref="B14:J14"/>
    <mergeCell ref="B8:J8"/>
    <mergeCell ref="B9:J9"/>
    <mergeCell ref="B10:J10"/>
    <mergeCell ref="A1:L1"/>
    <mergeCell ref="B4:J4"/>
    <mergeCell ref="B5:J5"/>
    <mergeCell ref="B6:J6"/>
    <mergeCell ref="B7:J7"/>
  </mergeCells>
  <printOptions horizontalCentered="1"/>
  <pageMargins left="0.4724409636550062" right="0.4724409636550062" top="0.9999999849815068" bottom="0.9999999849815068" header="0.4999999924907534" footer="0.4999999924907534"/>
  <pageSetup fitToHeight="1" fitToWidth="1" horizontalDpi="600" verticalDpi="6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39.5" style="0" customWidth="1"/>
    <col min="2" max="2" width="16.5" style="1" customWidth="1"/>
    <col min="3" max="3" width="29.16015625" style="0" customWidth="1"/>
    <col min="4" max="4" width="28.66015625" style="1" customWidth="1"/>
    <col min="5" max="5" width="31" style="0" customWidth="1"/>
    <col min="6" max="6" width="24.16015625" style="0" customWidth="1"/>
  </cols>
  <sheetData>
    <row r="1" spans="1:6" ht="11.25" customHeight="1">
      <c r="A1" s="13" t="s">
        <v>125</v>
      </c>
      <c r="B1" s="14"/>
      <c r="C1" s="14"/>
      <c r="D1" s="14"/>
      <c r="E1" s="14"/>
      <c r="F1" s="15"/>
    </row>
    <row r="2" spans="1:6" ht="15.75" customHeight="1">
      <c r="A2" s="16" t="s">
        <v>96</v>
      </c>
      <c r="B2" s="17"/>
      <c r="C2" s="17"/>
      <c r="D2" s="17"/>
      <c r="E2" s="17"/>
      <c r="F2" s="17"/>
    </row>
    <row r="3" spans="1:6" ht="10.5" customHeight="1">
      <c r="A3" s="56"/>
      <c r="B3" s="56"/>
      <c r="C3" s="50"/>
      <c r="D3" s="50"/>
      <c r="E3" s="18"/>
      <c r="F3" s="19" t="s">
        <v>148</v>
      </c>
    </row>
    <row r="4" spans="1:6" ht="14.25" customHeight="1">
      <c r="A4" s="57" t="s">
        <v>182</v>
      </c>
      <c r="B4" s="58"/>
      <c r="C4" s="51" t="s">
        <v>27</v>
      </c>
      <c r="D4" s="54"/>
      <c r="E4" s="54"/>
      <c r="F4" s="52"/>
    </row>
    <row r="5" spans="1:6" ht="14.25" customHeight="1">
      <c r="A5" s="53" t="s">
        <v>67</v>
      </c>
      <c r="B5" s="53" t="s">
        <v>127</v>
      </c>
      <c r="C5" s="53" t="s">
        <v>46</v>
      </c>
      <c r="D5" s="55" t="s">
        <v>127</v>
      </c>
      <c r="E5" s="53" t="s">
        <v>73</v>
      </c>
      <c r="F5" s="53" t="s">
        <v>127</v>
      </c>
    </row>
    <row r="6" spans="1:6" ht="15" customHeight="1">
      <c r="A6" s="26" t="s">
        <v>276</v>
      </c>
      <c r="B6" s="64">
        <f>SUM(B7,B12,B13,B15,B16,B17)</f>
        <v>5017843</v>
      </c>
      <c r="C6" s="26" t="s">
        <v>276</v>
      </c>
      <c r="D6" s="59">
        <f>SUM(D7:D34)</f>
        <v>5017843</v>
      </c>
      <c r="E6" s="24" t="s">
        <v>276</v>
      </c>
      <c r="F6" s="59">
        <f>SUM(F7,F12,F23,F24,F25,F26)</f>
        <v>5017843</v>
      </c>
    </row>
    <row r="7" spans="1:6" ht="15" customHeight="1">
      <c r="A7" s="22" t="s">
        <v>90</v>
      </c>
      <c r="B7" s="59">
        <f>SUM(B8,B10,B11)</f>
        <v>5017843</v>
      </c>
      <c r="C7" s="41" t="s">
        <v>209</v>
      </c>
      <c r="D7" s="59">
        <v>5017843</v>
      </c>
      <c r="E7" s="45" t="s">
        <v>194</v>
      </c>
      <c r="F7" s="64">
        <v>4637843</v>
      </c>
    </row>
    <row r="8" spans="1:8" ht="15" customHeight="1">
      <c r="A8" s="37" t="s">
        <v>225</v>
      </c>
      <c r="B8" s="59">
        <v>5017843</v>
      </c>
      <c r="C8" s="43" t="s">
        <v>281</v>
      </c>
      <c r="D8" s="59">
        <v>0</v>
      </c>
      <c r="E8" s="45" t="s">
        <v>263</v>
      </c>
      <c r="F8" s="66">
        <v>3418140</v>
      </c>
      <c r="H8" s="1"/>
    </row>
    <row r="9" spans="1:6" ht="15" customHeight="1">
      <c r="A9" s="74" t="s">
        <v>116</v>
      </c>
      <c r="B9" s="64"/>
      <c r="C9" s="43" t="s">
        <v>220</v>
      </c>
      <c r="D9" s="59">
        <v>0</v>
      </c>
      <c r="E9" s="45" t="s">
        <v>280</v>
      </c>
      <c r="F9" s="59">
        <v>594200</v>
      </c>
    </row>
    <row r="10" spans="1:6" ht="15" customHeight="1">
      <c r="A10" s="37" t="s">
        <v>133</v>
      </c>
      <c r="B10" s="60">
        <v>0</v>
      </c>
      <c r="C10" s="43" t="s">
        <v>271</v>
      </c>
      <c r="D10" s="59">
        <v>0</v>
      </c>
      <c r="E10" s="45" t="s">
        <v>124</v>
      </c>
      <c r="F10" s="59">
        <v>625503</v>
      </c>
    </row>
    <row r="11" spans="1:6" ht="15" customHeight="1">
      <c r="A11" s="22" t="s">
        <v>147</v>
      </c>
      <c r="B11" s="66"/>
      <c r="C11" s="41" t="s">
        <v>8</v>
      </c>
      <c r="D11" s="93">
        <v>0</v>
      </c>
      <c r="E11" s="45" t="s">
        <v>11</v>
      </c>
      <c r="F11" s="59">
        <v>0</v>
      </c>
    </row>
    <row r="12" spans="1:6" ht="15" customHeight="1">
      <c r="A12" s="37" t="s">
        <v>10</v>
      </c>
      <c r="B12" s="64">
        <v>0</v>
      </c>
      <c r="C12" s="43" t="s">
        <v>109</v>
      </c>
      <c r="D12" s="94">
        <v>0</v>
      </c>
      <c r="E12" s="45" t="s">
        <v>123</v>
      </c>
      <c r="F12" s="64">
        <v>380000</v>
      </c>
    </row>
    <row r="13" spans="1:6" ht="15" customHeight="1">
      <c r="A13" s="37" t="s">
        <v>85</v>
      </c>
      <c r="B13" s="60">
        <v>0</v>
      </c>
      <c r="C13" s="43" t="s">
        <v>155</v>
      </c>
      <c r="D13" s="66">
        <v>0</v>
      </c>
      <c r="E13" s="45" t="s">
        <v>263</v>
      </c>
      <c r="F13" s="66">
        <v>0</v>
      </c>
    </row>
    <row r="14" spans="1:6" ht="15" customHeight="1">
      <c r="A14" s="22" t="s">
        <v>24</v>
      </c>
      <c r="B14" s="66"/>
      <c r="C14" s="41" t="s">
        <v>108</v>
      </c>
      <c r="D14" s="59">
        <v>0</v>
      </c>
      <c r="E14" s="45" t="s">
        <v>280</v>
      </c>
      <c r="F14" s="59">
        <v>350000</v>
      </c>
    </row>
    <row r="15" spans="1:6" ht="15" customHeight="1">
      <c r="A15" s="37" t="s">
        <v>49</v>
      </c>
      <c r="B15" s="59">
        <v>0</v>
      </c>
      <c r="C15" s="43" t="s">
        <v>158</v>
      </c>
      <c r="D15" s="59">
        <v>0</v>
      </c>
      <c r="E15" s="45" t="s">
        <v>274</v>
      </c>
      <c r="F15" s="59">
        <v>0</v>
      </c>
    </row>
    <row r="16" spans="1:6" ht="15" customHeight="1">
      <c r="A16" s="38" t="s">
        <v>104</v>
      </c>
      <c r="B16" s="59">
        <v>0</v>
      </c>
      <c r="C16" s="43" t="s">
        <v>213</v>
      </c>
      <c r="D16" s="59">
        <v>0</v>
      </c>
      <c r="E16" s="45" t="s">
        <v>247</v>
      </c>
      <c r="F16" s="59">
        <v>0</v>
      </c>
    </row>
    <row r="17" spans="1:6" ht="15" customHeight="1">
      <c r="A17" s="38" t="s">
        <v>42</v>
      </c>
      <c r="B17" s="64">
        <v>0</v>
      </c>
      <c r="C17" s="43" t="s">
        <v>75</v>
      </c>
      <c r="D17" s="59">
        <v>0</v>
      </c>
      <c r="E17" s="45" t="s">
        <v>19</v>
      </c>
      <c r="F17" s="59">
        <v>0</v>
      </c>
    </row>
    <row r="18" spans="1:9" ht="15" customHeight="1">
      <c r="A18" s="27"/>
      <c r="B18" s="67"/>
      <c r="C18" s="41" t="s">
        <v>16</v>
      </c>
      <c r="D18" s="59">
        <v>0</v>
      </c>
      <c r="E18" s="45" t="s">
        <v>18</v>
      </c>
      <c r="F18" s="59">
        <v>30000</v>
      </c>
      <c r="I18" s="1"/>
    </row>
    <row r="19" spans="1:6" ht="15" customHeight="1">
      <c r="A19" s="25"/>
      <c r="B19" s="68"/>
      <c r="C19" s="41" t="s">
        <v>80</v>
      </c>
      <c r="D19" s="59">
        <v>0</v>
      </c>
      <c r="E19" s="45" t="s">
        <v>79</v>
      </c>
      <c r="F19" s="59">
        <v>0</v>
      </c>
    </row>
    <row r="20" spans="1:6" ht="15" customHeight="1">
      <c r="A20" s="25"/>
      <c r="B20" s="69"/>
      <c r="C20" s="41" t="s">
        <v>64</v>
      </c>
      <c r="D20" s="59">
        <v>0</v>
      </c>
      <c r="E20" s="45" t="s">
        <v>93</v>
      </c>
      <c r="F20" s="59">
        <v>0</v>
      </c>
    </row>
    <row r="21" spans="1:9" ht="15" customHeight="1">
      <c r="A21" s="6"/>
      <c r="B21" s="69"/>
      <c r="C21" s="41" t="s">
        <v>277</v>
      </c>
      <c r="D21" s="59">
        <v>0</v>
      </c>
      <c r="E21" s="45" t="s">
        <v>198</v>
      </c>
      <c r="F21" s="59">
        <v>0</v>
      </c>
      <c r="I21" s="1"/>
    </row>
    <row r="22" spans="1:6" ht="15" customHeight="1">
      <c r="A22" s="7"/>
      <c r="B22" s="69"/>
      <c r="C22" s="41" t="s">
        <v>222</v>
      </c>
      <c r="D22" s="59">
        <v>0</v>
      </c>
      <c r="E22" s="45" t="s">
        <v>30</v>
      </c>
      <c r="F22" s="64">
        <v>0</v>
      </c>
    </row>
    <row r="23" spans="1:6" ht="15" customHeight="1">
      <c r="A23" s="29"/>
      <c r="B23" s="69"/>
      <c r="C23" s="41" t="s">
        <v>69</v>
      </c>
      <c r="D23" s="59">
        <v>0</v>
      </c>
      <c r="E23" s="44" t="s">
        <v>239</v>
      </c>
      <c r="F23" s="66">
        <v>0</v>
      </c>
    </row>
    <row r="24" spans="1:6" ht="15" customHeight="1">
      <c r="A24" s="29"/>
      <c r="B24" s="69"/>
      <c r="C24" s="41" t="s">
        <v>257</v>
      </c>
      <c r="D24" s="59">
        <v>0</v>
      </c>
      <c r="E24" s="44" t="s">
        <v>216</v>
      </c>
      <c r="F24" s="64">
        <v>0</v>
      </c>
    </row>
    <row r="25" spans="1:7" ht="15" customHeight="1">
      <c r="A25" s="29"/>
      <c r="B25" s="69"/>
      <c r="C25" s="41" t="s">
        <v>162</v>
      </c>
      <c r="D25" s="59">
        <v>0</v>
      </c>
      <c r="E25" s="44" t="s">
        <v>161</v>
      </c>
      <c r="F25" s="66">
        <v>0</v>
      </c>
      <c r="G25" s="1"/>
    </row>
    <row r="26" spans="1:8" ht="15" customHeight="1">
      <c r="A26" s="29"/>
      <c r="B26" s="69"/>
      <c r="C26" s="41" t="s">
        <v>235</v>
      </c>
      <c r="D26" s="59">
        <v>0</v>
      </c>
      <c r="E26" s="44" t="s">
        <v>206</v>
      </c>
      <c r="F26" s="64">
        <v>0</v>
      </c>
      <c r="G26" s="1"/>
      <c r="H26" s="1"/>
    </row>
    <row r="27" spans="1:8" ht="15" customHeight="1">
      <c r="A27" s="7"/>
      <c r="B27" s="68"/>
      <c r="C27" s="41" t="s">
        <v>53</v>
      </c>
      <c r="D27" s="59">
        <v>0</v>
      </c>
      <c r="E27" s="42"/>
      <c r="F27" s="60"/>
      <c r="G27" s="1"/>
      <c r="H27" s="1"/>
    </row>
    <row r="28" spans="1:8" ht="15" customHeight="1">
      <c r="A28" s="29"/>
      <c r="B28" s="69"/>
      <c r="C28" s="41" t="s">
        <v>119</v>
      </c>
      <c r="D28" s="59">
        <v>0</v>
      </c>
      <c r="E28" s="42"/>
      <c r="F28" s="64"/>
      <c r="G28" s="1"/>
      <c r="H28" s="1"/>
    </row>
    <row r="29" spans="1:8" ht="15" customHeight="1">
      <c r="A29" s="7"/>
      <c r="B29" s="68"/>
      <c r="C29" s="41" t="s">
        <v>21</v>
      </c>
      <c r="D29" s="59">
        <v>0</v>
      </c>
      <c r="E29" s="42"/>
      <c r="F29" s="64"/>
      <c r="G29" s="1"/>
      <c r="H29" s="1"/>
    </row>
    <row r="30" spans="1:7" ht="15" customHeight="1">
      <c r="A30" s="7"/>
      <c r="B30" s="69"/>
      <c r="C30" s="41" t="s">
        <v>179</v>
      </c>
      <c r="D30" s="59">
        <v>0</v>
      </c>
      <c r="E30" s="42"/>
      <c r="F30" s="64"/>
      <c r="G30" s="1"/>
    </row>
    <row r="31" spans="1:10" ht="15" customHeight="1">
      <c r="A31" s="7"/>
      <c r="B31" s="69"/>
      <c r="C31" s="41" t="s">
        <v>228</v>
      </c>
      <c r="D31" s="59">
        <v>0</v>
      </c>
      <c r="E31" s="42"/>
      <c r="F31" s="64"/>
      <c r="G31" s="1"/>
      <c r="I31" s="1"/>
      <c r="J31" s="1"/>
    </row>
    <row r="32" spans="1:7" ht="15" customHeight="1">
      <c r="A32" s="7"/>
      <c r="B32" s="69"/>
      <c r="C32" s="41" t="s">
        <v>245</v>
      </c>
      <c r="D32" s="59">
        <v>0</v>
      </c>
      <c r="E32" s="42"/>
      <c r="F32" s="64"/>
      <c r="G32" s="1"/>
    </row>
    <row r="33" spans="1:8" ht="15" customHeight="1">
      <c r="A33" s="7"/>
      <c r="B33" s="69"/>
      <c r="C33" s="41" t="s">
        <v>157</v>
      </c>
      <c r="D33" s="59">
        <v>0</v>
      </c>
      <c r="E33" s="42"/>
      <c r="F33" s="64"/>
      <c r="G33" s="1"/>
      <c r="H33" s="1"/>
    </row>
    <row r="34" spans="1:7" ht="15" customHeight="1">
      <c r="A34" s="6"/>
      <c r="B34" s="69"/>
      <c r="C34" s="41" t="s">
        <v>167</v>
      </c>
      <c r="D34" s="64">
        <v>0</v>
      </c>
      <c r="E34" s="42"/>
      <c r="F34" s="64"/>
      <c r="G34" s="1"/>
    </row>
    <row r="35" spans="1:6" ht="15" customHeight="1">
      <c r="A35" s="7"/>
      <c r="B35" s="69"/>
      <c r="C35" s="24"/>
      <c r="D35" s="60"/>
      <c r="E35" s="24"/>
      <c r="F35" s="64"/>
    </row>
    <row r="36" spans="1:6" ht="12.75" customHeight="1" hidden="1">
      <c r="A36" s="7"/>
      <c r="B36" s="69"/>
      <c r="C36" s="46"/>
      <c r="D36" s="61"/>
      <c r="E36" s="24"/>
      <c r="F36" s="64"/>
    </row>
    <row r="37" spans="1:6" ht="12.75" customHeight="1" hidden="1">
      <c r="A37" s="7"/>
      <c r="B37" s="69"/>
      <c r="C37" s="46"/>
      <c r="D37" s="62"/>
      <c r="E37" s="24"/>
      <c r="F37" s="72"/>
    </row>
    <row r="38" spans="1:6" ht="15" customHeight="1">
      <c r="A38" s="21" t="s">
        <v>61</v>
      </c>
      <c r="B38" s="70">
        <f>SUM(B6,B18)</f>
        <v>5017843</v>
      </c>
      <c r="C38" s="48" t="s">
        <v>52</v>
      </c>
      <c r="D38" s="69">
        <v>5017843</v>
      </c>
      <c r="E38" s="49" t="s">
        <v>52</v>
      </c>
      <c r="F38" s="64">
        <v>5017843</v>
      </c>
    </row>
    <row r="39" spans="1:6" ht="15" customHeight="1">
      <c r="A39" s="39" t="s">
        <v>214</v>
      </c>
      <c r="B39" s="69">
        <v>0</v>
      </c>
      <c r="C39" s="47" t="s">
        <v>208</v>
      </c>
      <c r="D39" s="63">
        <f>SUM(B45)-SUM(D38)-SUM(D40)</f>
        <v>0</v>
      </c>
      <c r="E39" s="27" t="s">
        <v>208</v>
      </c>
      <c r="F39" s="73">
        <f>D39</f>
        <v>0</v>
      </c>
    </row>
    <row r="40" spans="1:6" ht="15" customHeight="1">
      <c r="A40" s="28" t="s">
        <v>197</v>
      </c>
      <c r="B40" s="71"/>
      <c r="C40" s="24" t="s">
        <v>39</v>
      </c>
      <c r="D40" s="64"/>
      <c r="E40" s="23" t="s">
        <v>39</v>
      </c>
      <c r="F40" s="64"/>
    </row>
    <row r="41" spans="1:6" ht="15" customHeight="1">
      <c r="A41" s="39" t="s">
        <v>35</v>
      </c>
      <c r="B41" s="92">
        <v>0</v>
      </c>
      <c r="C41" s="40"/>
      <c r="D41" s="61"/>
      <c r="E41" s="7"/>
      <c r="F41" s="61"/>
    </row>
    <row r="42" spans="1:6" ht="15" customHeight="1">
      <c r="A42" s="39" t="s">
        <v>83</v>
      </c>
      <c r="B42" s="92">
        <v>0</v>
      </c>
      <c r="C42" s="40"/>
      <c r="D42" s="61"/>
      <c r="E42" s="6"/>
      <c r="F42" s="61"/>
    </row>
    <row r="43" spans="1:6" ht="15" customHeight="1">
      <c r="A43" s="39" t="s">
        <v>103</v>
      </c>
      <c r="B43" s="69">
        <v>0</v>
      </c>
      <c r="C43" s="40"/>
      <c r="D43" s="61"/>
      <c r="E43" s="7"/>
      <c r="F43" s="61"/>
    </row>
    <row r="44" spans="1:6" ht="15" customHeight="1">
      <c r="A44" s="7"/>
      <c r="B44" s="67"/>
      <c r="C44" s="6"/>
      <c r="D44" s="65"/>
      <c r="E44" s="6"/>
      <c r="F44" s="65"/>
    </row>
    <row r="45" spans="1:6" ht="15" customHeight="1">
      <c r="A45" s="20" t="s">
        <v>26</v>
      </c>
      <c r="B45" s="68">
        <f>SUM(B38,B39,B40,B41)</f>
        <v>5017843</v>
      </c>
      <c r="C45" s="30" t="s">
        <v>6</v>
      </c>
      <c r="D45" s="65">
        <f>SUM(D38,D39,D40)</f>
        <v>5017843</v>
      </c>
      <c r="E45" s="20" t="s">
        <v>6</v>
      </c>
      <c r="F45" s="64">
        <f>SUM(F38,F39,F40)</f>
        <v>5017843</v>
      </c>
    </row>
  </sheetData>
  <sheetProtection/>
  <printOptions horizontalCentered="1"/>
  <pageMargins left="0.4724409636550062" right="0.4724409636550062" top="0.4724409636550062" bottom="0.4724409636550062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"/>
  <sheetViews>
    <sheetView showGridLines="0" showZeros="0" zoomScalePageLayoutView="0" workbookViewId="0" topLeftCell="A2">
      <selection activeCell="C4" sqref="C4:C6"/>
    </sheetView>
  </sheetViews>
  <sheetFormatPr defaultColWidth="9.16015625" defaultRowHeight="12.75" customHeight="1"/>
  <cols>
    <col min="1" max="1" width="11" style="0" customWidth="1"/>
    <col min="2" max="2" width="30.5" style="0" customWidth="1"/>
    <col min="3" max="3" width="12.16015625" style="0" customWidth="1"/>
    <col min="4" max="4" width="11" style="0" customWidth="1"/>
    <col min="5" max="5" width="14" style="0" customWidth="1"/>
    <col min="6" max="6" width="14.5" style="0" customWidth="1"/>
    <col min="7" max="7" width="7.83203125" style="0" customWidth="1"/>
    <col min="8" max="8" width="8.83203125" style="0" customWidth="1"/>
    <col min="9" max="9" width="8" style="0" customWidth="1"/>
    <col min="10" max="10" width="6.83203125" style="0" customWidth="1"/>
    <col min="11" max="11" width="7" style="0" customWidth="1"/>
    <col min="12" max="12" width="7.83203125" style="0" customWidth="1"/>
    <col min="13" max="14" width="5.83203125" style="0" customWidth="1"/>
    <col min="15" max="15" width="10.33203125" style="0" customWidth="1"/>
    <col min="16" max="16" width="10.66015625" style="0" customWidth="1"/>
  </cols>
  <sheetData>
    <row r="1" spans="1:3" ht="15" customHeight="1">
      <c r="A1" s="1" t="s">
        <v>47</v>
      </c>
      <c r="B1" s="1"/>
      <c r="C1" s="1"/>
    </row>
    <row r="2" spans="1:16" ht="25.5" customHeight="1">
      <c r="A2" s="123" t="s">
        <v>240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"/>
    </row>
    <row r="3" ht="21.75" customHeight="1">
      <c r="O3" s="8" t="s">
        <v>148</v>
      </c>
    </row>
    <row r="4" spans="1:15" ht="18" customHeight="1">
      <c r="A4" s="124" t="s">
        <v>140</v>
      </c>
      <c r="B4" s="124" t="s">
        <v>224</v>
      </c>
      <c r="C4" s="124" t="s">
        <v>233</v>
      </c>
      <c r="D4" s="124" t="s">
        <v>20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22"/>
    </row>
    <row r="5" spans="1:15" ht="22.5" customHeight="1">
      <c r="A5" s="124"/>
      <c r="B5" s="124"/>
      <c r="C5" s="124"/>
      <c r="D5" s="125" t="s">
        <v>65</v>
      </c>
      <c r="E5" s="125" t="s">
        <v>32</v>
      </c>
      <c r="F5" s="125"/>
      <c r="G5" s="125" t="s">
        <v>191</v>
      </c>
      <c r="H5" s="125" t="s">
        <v>29</v>
      </c>
      <c r="I5" s="125" t="s">
        <v>262</v>
      </c>
      <c r="J5" s="125" t="s">
        <v>130</v>
      </c>
      <c r="K5" s="125" t="s">
        <v>234</v>
      </c>
      <c r="L5" s="125" t="s">
        <v>214</v>
      </c>
      <c r="M5" s="125" t="s">
        <v>35</v>
      </c>
      <c r="N5" s="125" t="s">
        <v>60</v>
      </c>
      <c r="O5" s="125" t="s">
        <v>174</v>
      </c>
    </row>
    <row r="6" spans="1:15" ht="33.75" customHeight="1">
      <c r="A6" s="124"/>
      <c r="B6" s="124"/>
      <c r="C6" s="124"/>
      <c r="D6" s="125"/>
      <c r="E6" s="2" t="s">
        <v>156</v>
      </c>
      <c r="F6" s="2" t="s">
        <v>132</v>
      </c>
      <c r="G6" s="125"/>
      <c r="H6" s="125"/>
      <c r="I6" s="125"/>
      <c r="J6" s="125"/>
      <c r="K6" s="125"/>
      <c r="L6" s="125"/>
      <c r="M6" s="125"/>
      <c r="N6" s="125"/>
      <c r="O6" s="125"/>
    </row>
    <row r="7" spans="1:15" ht="12.75" customHeight="1">
      <c r="A7" s="5" t="s">
        <v>181</v>
      </c>
      <c r="B7" s="4" t="s">
        <v>181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  <c r="N7" s="4">
        <v>12</v>
      </c>
      <c r="O7" s="4">
        <v>13</v>
      </c>
    </row>
    <row r="8" spans="1:15" ht="12.75" customHeight="1">
      <c r="A8" s="96"/>
      <c r="B8" s="96" t="s">
        <v>65</v>
      </c>
      <c r="C8" s="97">
        <v>5017843</v>
      </c>
      <c r="D8" s="95">
        <v>5017843</v>
      </c>
      <c r="E8" s="98">
        <v>5017843</v>
      </c>
      <c r="F8" s="100"/>
      <c r="G8" s="98">
        <v>0</v>
      </c>
      <c r="H8" s="95">
        <v>0</v>
      </c>
      <c r="I8" s="98">
        <v>0</v>
      </c>
      <c r="J8" s="97">
        <v>0</v>
      </c>
      <c r="K8" s="97">
        <v>0</v>
      </c>
      <c r="L8" s="97">
        <v>0</v>
      </c>
      <c r="M8" s="97">
        <v>0</v>
      </c>
      <c r="N8" s="95"/>
      <c r="O8" s="99">
        <v>0</v>
      </c>
    </row>
    <row r="9" spans="1:15" ht="12.75" customHeight="1">
      <c r="A9" s="96" t="s">
        <v>286</v>
      </c>
      <c r="B9" s="96" t="s">
        <v>275</v>
      </c>
      <c r="C9" s="97">
        <v>5017843</v>
      </c>
      <c r="D9" s="95">
        <v>5017843</v>
      </c>
      <c r="E9" s="98">
        <v>5017843</v>
      </c>
      <c r="F9" s="100"/>
      <c r="G9" s="98">
        <v>0</v>
      </c>
      <c r="H9" s="95">
        <v>0</v>
      </c>
      <c r="I9" s="98">
        <v>0</v>
      </c>
      <c r="J9" s="97">
        <v>0</v>
      </c>
      <c r="K9" s="97">
        <v>0</v>
      </c>
      <c r="L9" s="97">
        <v>0</v>
      </c>
      <c r="M9" s="97">
        <v>0</v>
      </c>
      <c r="N9" s="95"/>
      <c r="O9" s="99">
        <v>0</v>
      </c>
    </row>
    <row r="10" spans="1:16" ht="12.75" customHeight="1">
      <c r="A10" s="96" t="s">
        <v>283</v>
      </c>
      <c r="B10" s="96" t="s">
        <v>171</v>
      </c>
      <c r="C10" s="97">
        <v>5017843</v>
      </c>
      <c r="D10" s="95">
        <v>5017843</v>
      </c>
      <c r="E10" s="98">
        <v>5017843</v>
      </c>
      <c r="F10" s="100">
        <v>0</v>
      </c>
      <c r="G10" s="98">
        <v>0</v>
      </c>
      <c r="H10" s="95">
        <v>0</v>
      </c>
      <c r="I10" s="98">
        <v>0</v>
      </c>
      <c r="J10" s="97">
        <v>0</v>
      </c>
      <c r="K10" s="97">
        <v>0</v>
      </c>
      <c r="L10" s="97">
        <v>0</v>
      </c>
      <c r="M10" s="97">
        <v>0</v>
      </c>
      <c r="N10" s="95"/>
      <c r="O10" s="99">
        <v>0</v>
      </c>
      <c r="P10" s="1"/>
    </row>
  </sheetData>
  <sheetProtection/>
  <mergeCells count="16">
    <mergeCell ref="N5:N6"/>
    <mergeCell ref="O5:O6"/>
    <mergeCell ref="J5:J6"/>
    <mergeCell ref="K5:K6"/>
    <mergeCell ref="L5:L6"/>
    <mergeCell ref="M5:M6"/>
    <mergeCell ref="A2:O2"/>
    <mergeCell ref="D4:N4"/>
    <mergeCell ref="E5:F5"/>
    <mergeCell ref="A4:A6"/>
    <mergeCell ref="B4:B6"/>
    <mergeCell ref="C4:C6"/>
    <mergeCell ref="D5:D6"/>
    <mergeCell ref="G5:G6"/>
    <mergeCell ref="H5:H6"/>
    <mergeCell ref="I5:I6"/>
  </mergeCells>
  <printOptions horizontalCentered="1"/>
  <pageMargins left="0.4724409636550062" right="0.4724409636550062" top="0.790157468300166" bottom="0.790157468300166" header="0.4999999924907534" footer="0.499999992490753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29.83203125" style="0" customWidth="1"/>
    <col min="3" max="3" width="15.5" style="0" customWidth="1"/>
    <col min="4" max="4" width="14.33203125" style="0" customWidth="1"/>
    <col min="5" max="5" width="12.33203125" style="0" customWidth="1"/>
    <col min="6" max="6" width="13" style="0" customWidth="1"/>
    <col min="7" max="13" width="9.33203125" style="0" customWidth="1"/>
    <col min="14" max="14" width="13.33203125" style="0" customWidth="1"/>
  </cols>
  <sheetData>
    <row r="1" spans="1:3" ht="29.25" customHeight="1">
      <c r="A1" s="1" t="s">
        <v>261</v>
      </c>
      <c r="B1" s="1"/>
      <c r="C1" s="1"/>
    </row>
    <row r="2" spans="1:14" ht="35.25" customHeight="1">
      <c r="A2" s="123" t="s">
        <v>246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"/>
    </row>
    <row r="3" ht="21.75" customHeight="1">
      <c r="M3" s="8" t="s">
        <v>148</v>
      </c>
    </row>
    <row r="4" spans="1:13" ht="15" customHeight="1">
      <c r="A4" s="124" t="s">
        <v>140</v>
      </c>
      <c r="B4" s="124" t="s">
        <v>224</v>
      </c>
      <c r="C4" s="124" t="s">
        <v>233</v>
      </c>
      <c r="D4" s="124" t="s">
        <v>20</v>
      </c>
      <c r="E4" s="124"/>
      <c r="F4" s="124"/>
      <c r="G4" s="124"/>
      <c r="H4" s="124"/>
      <c r="I4" s="124"/>
      <c r="J4" s="124"/>
      <c r="K4" s="124"/>
      <c r="L4" s="124"/>
      <c r="M4" s="124"/>
    </row>
    <row r="5" spans="1:13" ht="30" customHeight="1">
      <c r="A5" s="124"/>
      <c r="B5" s="124"/>
      <c r="C5" s="124"/>
      <c r="D5" s="125" t="s">
        <v>65</v>
      </c>
      <c r="E5" s="125" t="s">
        <v>82</v>
      </c>
      <c r="F5" s="125"/>
      <c r="G5" s="125" t="s">
        <v>191</v>
      </c>
      <c r="H5" s="125" t="s">
        <v>262</v>
      </c>
      <c r="I5" s="125" t="s">
        <v>130</v>
      </c>
      <c r="J5" s="125" t="s">
        <v>234</v>
      </c>
      <c r="K5" s="125" t="s">
        <v>197</v>
      </c>
      <c r="L5" s="125" t="s">
        <v>174</v>
      </c>
      <c r="M5" s="125" t="s">
        <v>35</v>
      </c>
    </row>
    <row r="6" spans="1:13" ht="40.5" customHeight="1">
      <c r="A6" s="124"/>
      <c r="B6" s="124"/>
      <c r="C6" s="124"/>
      <c r="D6" s="125"/>
      <c r="E6" s="2" t="s">
        <v>156</v>
      </c>
      <c r="F6" s="2" t="s">
        <v>143</v>
      </c>
      <c r="G6" s="125"/>
      <c r="H6" s="125"/>
      <c r="I6" s="125"/>
      <c r="J6" s="125"/>
      <c r="K6" s="125"/>
      <c r="L6" s="125"/>
      <c r="M6" s="125"/>
    </row>
    <row r="7" spans="1:13" ht="12.75" customHeight="1">
      <c r="A7" s="4" t="s">
        <v>181</v>
      </c>
      <c r="B7" s="4" t="s">
        <v>181</v>
      </c>
      <c r="C7" s="4">
        <v>1</v>
      </c>
      <c r="D7" s="4">
        <v>2</v>
      </c>
      <c r="E7" s="4">
        <v>3</v>
      </c>
      <c r="F7" s="4">
        <v>4</v>
      </c>
      <c r="G7" s="4">
        <v>5</v>
      </c>
      <c r="H7" s="4">
        <v>6</v>
      </c>
      <c r="I7" s="4">
        <v>7</v>
      </c>
      <c r="J7" s="4">
        <v>8</v>
      </c>
      <c r="K7" s="4">
        <v>9</v>
      </c>
      <c r="L7" s="4">
        <v>10</v>
      </c>
      <c r="M7" s="4">
        <v>11</v>
      </c>
    </row>
    <row r="8" spans="1:13" ht="12.75" customHeight="1">
      <c r="A8" s="96"/>
      <c r="B8" s="96" t="s">
        <v>65</v>
      </c>
      <c r="C8" s="97">
        <v>5017843</v>
      </c>
      <c r="D8" s="95">
        <v>5017843</v>
      </c>
      <c r="E8" s="98">
        <v>5017843</v>
      </c>
      <c r="F8" s="100"/>
      <c r="G8" s="98">
        <v>0</v>
      </c>
      <c r="H8" s="97">
        <v>0</v>
      </c>
      <c r="I8" s="97">
        <v>0</v>
      </c>
      <c r="J8" s="97">
        <v>0</v>
      </c>
      <c r="K8" s="95"/>
      <c r="L8" s="98">
        <v>0</v>
      </c>
      <c r="M8" s="95">
        <v>0</v>
      </c>
    </row>
    <row r="9" spans="1:13" ht="12.75" customHeight="1">
      <c r="A9" s="96" t="s">
        <v>286</v>
      </c>
      <c r="B9" s="96" t="s">
        <v>275</v>
      </c>
      <c r="C9" s="97">
        <v>5017843</v>
      </c>
      <c r="D9" s="95">
        <v>5017843</v>
      </c>
      <c r="E9" s="98">
        <v>5017843</v>
      </c>
      <c r="F9" s="100"/>
      <c r="G9" s="98">
        <v>0</v>
      </c>
      <c r="H9" s="97">
        <v>0</v>
      </c>
      <c r="I9" s="97">
        <v>0</v>
      </c>
      <c r="J9" s="97">
        <v>0</v>
      </c>
      <c r="K9" s="95"/>
      <c r="L9" s="98">
        <v>0</v>
      </c>
      <c r="M9" s="95">
        <v>0</v>
      </c>
    </row>
    <row r="10" spans="1:14" ht="12.75" customHeight="1">
      <c r="A10" s="96" t="s">
        <v>283</v>
      </c>
      <c r="B10" s="96" t="s">
        <v>171</v>
      </c>
      <c r="C10" s="97">
        <v>5017843</v>
      </c>
      <c r="D10" s="95">
        <v>5017843</v>
      </c>
      <c r="E10" s="98">
        <v>5017843</v>
      </c>
      <c r="F10" s="100">
        <v>0</v>
      </c>
      <c r="G10" s="98">
        <v>0</v>
      </c>
      <c r="H10" s="97">
        <v>0</v>
      </c>
      <c r="I10" s="97">
        <v>0</v>
      </c>
      <c r="J10" s="97">
        <v>0</v>
      </c>
      <c r="K10" s="95"/>
      <c r="L10" s="98">
        <v>0</v>
      </c>
      <c r="M10" s="95">
        <v>0</v>
      </c>
      <c r="N10" s="1"/>
    </row>
    <row r="13" spans="4:16" ht="12.75" customHeight="1"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</row>
  </sheetData>
  <sheetProtection/>
  <mergeCells count="15">
    <mergeCell ref="A2:M2"/>
    <mergeCell ref="D4:M4"/>
    <mergeCell ref="E5:F5"/>
    <mergeCell ref="A4:A6"/>
    <mergeCell ref="B4:B6"/>
    <mergeCell ref="C4:C6"/>
    <mergeCell ref="D5:D6"/>
    <mergeCell ref="G5:G6"/>
    <mergeCell ref="H5:H6"/>
    <mergeCell ref="I5:I6"/>
    <mergeCell ref="D13:P13"/>
    <mergeCell ref="J5:J6"/>
    <mergeCell ref="K5:K6"/>
    <mergeCell ref="L5:L6"/>
    <mergeCell ref="M5:M6"/>
  </mergeCells>
  <printOptions horizontalCentered="1"/>
  <pageMargins left="0.59" right="0.59" top="0.79" bottom="0.79" header="0.5" footer="0.5"/>
  <pageSetup fitToHeight="1000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42"/>
  <sheetViews>
    <sheetView showGridLines="0" showZeros="0" zoomScalePageLayoutView="0" workbookViewId="0" topLeftCell="E22">
      <selection activeCell="B27" sqref="B27"/>
    </sheetView>
  </sheetViews>
  <sheetFormatPr defaultColWidth="9.16015625" defaultRowHeight="12.75" customHeight="1"/>
  <cols>
    <col min="1" max="1" width="39.5" style="0" customWidth="1"/>
    <col min="2" max="2" width="16.5" style="0" customWidth="1"/>
    <col min="3" max="3" width="29.16015625" style="0" customWidth="1"/>
    <col min="4" max="4" width="28.66015625" style="0" customWidth="1"/>
    <col min="5" max="5" width="31" style="0" customWidth="1"/>
    <col min="6" max="6" width="24.16015625" style="0" customWidth="1"/>
  </cols>
  <sheetData>
    <row r="1" spans="1:6" ht="11.25" customHeight="1">
      <c r="A1" s="13" t="s">
        <v>196</v>
      </c>
      <c r="B1" s="14"/>
      <c r="C1" s="14"/>
      <c r="D1" s="14"/>
      <c r="E1" s="14"/>
      <c r="F1" s="15"/>
    </row>
    <row r="2" spans="1:6" ht="15.75" customHeight="1">
      <c r="A2" s="16" t="s">
        <v>201</v>
      </c>
      <c r="B2" s="17"/>
      <c r="C2" s="17"/>
      <c r="D2" s="17"/>
      <c r="E2" s="17"/>
      <c r="F2" s="17"/>
    </row>
    <row r="3" spans="1:6" ht="10.5" customHeight="1">
      <c r="A3" s="56"/>
      <c r="B3" s="56"/>
      <c r="C3" s="50"/>
      <c r="D3" s="50"/>
      <c r="E3" s="18"/>
      <c r="F3" s="19" t="s">
        <v>148</v>
      </c>
    </row>
    <row r="4" spans="1:6" ht="14.25" customHeight="1">
      <c r="A4" s="57" t="s">
        <v>182</v>
      </c>
      <c r="B4" s="58"/>
      <c r="C4" s="51" t="s">
        <v>27</v>
      </c>
      <c r="D4" s="54"/>
      <c r="E4" s="54"/>
      <c r="F4" s="52"/>
    </row>
    <row r="5" spans="1:6" ht="14.25" customHeight="1">
      <c r="A5" s="53" t="s">
        <v>67</v>
      </c>
      <c r="B5" s="53" t="s">
        <v>127</v>
      </c>
      <c r="C5" s="53" t="s">
        <v>46</v>
      </c>
      <c r="D5" s="89" t="s">
        <v>127</v>
      </c>
      <c r="E5" s="53" t="s">
        <v>73</v>
      </c>
      <c r="F5" s="53" t="s">
        <v>127</v>
      </c>
    </row>
    <row r="6" spans="1:6" ht="15" customHeight="1">
      <c r="A6" s="22" t="s">
        <v>4</v>
      </c>
      <c r="B6" s="59">
        <f>SUM(B7,B9,B10)</f>
        <v>5017843</v>
      </c>
      <c r="C6" s="41" t="s">
        <v>209</v>
      </c>
      <c r="D6" s="59">
        <v>5017843</v>
      </c>
      <c r="E6" s="22" t="s">
        <v>4</v>
      </c>
      <c r="F6" s="90">
        <f>SUM(F7,F12,F23,F24,F25,F26)</f>
        <v>5017843</v>
      </c>
    </row>
    <row r="7" spans="1:10" ht="15" customHeight="1">
      <c r="A7" s="37" t="s">
        <v>255</v>
      </c>
      <c r="B7" s="59">
        <v>5017843</v>
      </c>
      <c r="C7" s="43" t="s">
        <v>281</v>
      </c>
      <c r="D7" s="59">
        <v>0</v>
      </c>
      <c r="E7" s="45" t="s">
        <v>194</v>
      </c>
      <c r="F7" s="59">
        <v>4637843</v>
      </c>
      <c r="H7" s="1"/>
      <c r="I7" s="1"/>
      <c r="J7" s="91"/>
    </row>
    <row r="8" spans="1:9" ht="15" customHeight="1">
      <c r="A8" s="74" t="s">
        <v>116</v>
      </c>
      <c r="B8" s="64"/>
      <c r="C8" s="43" t="s">
        <v>220</v>
      </c>
      <c r="D8" s="59">
        <v>0</v>
      </c>
      <c r="E8" s="45" t="s">
        <v>263</v>
      </c>
      <c r="F8" s="59">
        <v>3418140</v>
      </c>
      <c r="I8" s="1"/>
    </row>
    <row r="9" spans="1:9" ht="15" customHeight="1">
      <c r="A9" s="37" t="s">
        <v>101</v>
      </c>
      <c r="B9" s="60">
        <v>0</v>
      </c>
      <c r="C9" s="43" t="s">
        <v>271</v>
      </c>
      <c r="D9" s="59">
        <v>0</v>
      </c>
      <c r="E9" s="45" t="s">
        <v>280</v>
      </c>
      <c r="F9" s="59">
        <v>594200</v>
      </c>
      <c r="I9" s="1"/>
    </row>
    <row r="10" spans="1:9" ht="15" customHeight="1">
      <c r="A10" s="22" t="s">
        <v>232</v>
      </c>
      <c r="B10" s="66"/>
      <c r="C10" s="41" t="s">
        <v>8</v>
      </c>
      <c r="D10" s="59">
        <v>0</v>
      </c>
      <c r="E10" s="45" t="s">
        <v>124</v>
      </c>
      <c r="F10" s="59">
        <v>625503</v>
      </c>
      <c r="I10" s="1"/>
    </row>
    <row r="11" spans="1:7" ht="15" customHeight="1">
      <c r="A11" s="37"/>
      <c r="B11" s="64"/>
      <c r="C11" s="43" t="s">
        <v>109</v>
      </c>
      <c r="D11" s="59">
        <v>0</v>
      </c>
      <c r="E11" s="45" t="s">
        <v>11</v>
      </c>
      <c r="F11" s="64">
        <v>0</v>
      </c>
      <c r="G11" s="1"/>
    </row>
    <row r="12" spans="1:6" ht="15" customHeight="1">
      <c r="A12" s="37"/>
      <c r="B12" s="60"/>
      <c r="C12" s="43" t="s">
        <v>155</v>
      </c>
      <c r="D12" s="59">
        <v>0</v>
      </c>
      <c r="E12" s="45" t="s">
        <v>123</v>
      </c>
      <c r="F12" s="66">
        <v>380000</v>
      </c>
    </row>
    <row r="13" spans="1:9" ht="15" customHeight="1">
      <c r="A13" s="22"/>
      <c r="B13" s="66"/>
      <c r="C13" s="41" t="s">
        <v>108</v>
      </c>
      <c r="D13" s="59">
        <v>0</v>
      </c>
      <c r="E13" s="45" t="s">
        <v>263</v>
      </c>
      <c r="F13" s="59">
        <v>0</v>
      </c>
      <c r="G13" s="1"/>
      <c r="I13" s="1"/>
    </row>
    <row r="14" spans="1:8" ht="15" customHeight="1">
      <c r="A14" s="37"/>
      <c r="B14" s="59"/>
      <c r="C14" s="43" t="s">
        <v>158</v>
      </c>
      <c r="D14" s="59">
        <v>0</v>
      </c>
      <c r="E14" s="45" t="s">
        <v>280</v>
      </c>
      <c r="F14" s="59">
        <v>350000</v>
      </c>
      <c r="G14" s="1"/>
      <c r="H14" s="1"/>
    </row>
    <row r="15" spans="1:6" ht="15" customHeight="1">
      <c r="A15" s="38"/>
      <c r="B15" s="59"/>
      <c r="C15" s="43" t="s">
        <v>213</v>
      </c>
      <c r="D15" s="59">
        <v>0</v>
      </c>
      <c r="E15" s="45" t="s">
        <v>274</v>
      </c>
      <c r="F15" s="59">
        <v>0</v>
      </c>
    </row>
    <row r="16" spans="1:9" ht="15" customHeight="1">
      <c r="A16" s="38"/>
      <c r="B16" s="64"/>
      <c r="C16" s="43" t="s">
        <v>75</v>
      </c>
      <c r="D16" s="59">
        <v>0</v>
      </c>
      <c r="E16" s="45" t="s">
        <v>247</v>
      </c>
      <c r="F16" s="59">
        <v>0</v>
      </c>
      <c r="I16" s="1"/>
    </row>
    <row r="17" spans="1:10" ht="15" customHeight="1">
      <c r="A17" s="27"/>
      <c r="B17" s="67"/>
      <c r="C17" s="41" t="s">
        <v>16</v>
      </c>
      <c r="D17" s="59">
        <v>0</v>
      </c>
      <c r="E17" s="45" t="s">
        <v>19</v>
      </c>
      <c r="F17" s="59">
        <v>0</v>
      </c>
      <c r="I17" s="1"/>
      <c r="J17" s="1"/>
    </row>
    <row r="18" spans="1:7" ht="15" customHeight="1">
      <c r="A18" s="25"/>
      <c r="B18" s="68"/>
      <c r="C18" s="41" t="s">
        <v>80</v>
      </c>
      <c r="D18" s="59">
        <v>0</v>
      </c>
      <c r="E18" s="45" t="s">
        <v>18</v>
      </c>
      <c r="F18" s="59">
        <v>30000</v>
      </c>
      <c r="G18" s="1"/>
    </row>
    <row r="19" spans="1:10" ht="15" customHeight="1">
      <c r="A19" s="25"/>
      <c r="B19" s="69"/>
      <c r="C19" s="41" t="s">
        <v>64</v>
      </c>
      <c r="D19" s="59">
        <v>0</v>
      </c>
      <c r="E19" s="45" t="s">
        <v>79</v>
      </c>
      <c r="F19" s="59">
        <v>0</v>
      </c>
      <c r="J19" s="1"/>
    </row>
    <row r="20" spans="1:11" ht="15" customHeight="1">
      <c r="A20" s="6"/>
      <c r="B20" s="69"/>
      <c r="C20" s="41" t="s">
        <v>277</v>
      </c>
      <c r="D20" s="59">
        <v>0</v>
      </c>
      <c r="E20" s="45" t="s">
        <v>93</v>
      </c>
      <c r="F20" s="59">
        <v>0</v>
      </c>
      <c r="I20" s="1"/>
      <c r="K20" s="1"/>
    </row>
    <row r="21" spans="1:10" ht="15" customHeight="1">
      <c r="A21" s="7"/>
      <c r="B21" s="69"/>
      <c r="C21" s="41" t="s">
        <v>222</v>
      </c>
      <c r="D21" s="59">
        <v>0</v>
      </c>
      <c r="E21" s="45" t="s">
        <v>198</v>
      </c>
      <c r="F21" s="59">
        <v>0</v>
      </c>
      <c r="J21" s="1"/>
    </row>
    <row r="22" spans="1:6" ht="15" customHeight="1">
      <c r="A22" s="29"/>
      <c r="B22" s="69"/>
      <c r="C22" s="41" t="s">
        <v>69</v>
      </c>
      <c r="D22" s="59">
        <v>0</v>
      </c>
      <c r="E22" s="45" t="s">
        <v>30</v>
      </c>
      <c r="F22" s="64">
        <v>0</v>
      </c>
    </row>
    <row r="23" spans="1:6" ht="15" customHeight="1">
      <c r="A23" s="29"/>
      <c r="B23" s="69"/>
      <c r="C23" s="41" t="s">
        <v>257</v>
      </c>
      <c r="D23" s="59">
        <v>0</v>
      </c>
      <c r="E23" s="44" t="s">
        <v>239</v>
      </c>
      <c r="F23" s="66">
        <v>0</v>
      </c>
    </row>
    <row r="24" spans="1:7" ht="15" customHeight="1">
      <c r="A24" s="29"/>
      <c r="B24" s="69"/>
      <c r="C24" s="41" t="s">
        <v>162</v>
      </c>
      <c r="D24" s="59">
        <v>0</v>
      </c>
      <c r="E24" s="44" t="s">
        <v>216</v>
      </c>
      <c r="F24" s="59">
        <v>0</v>
      </c>
      <c r="G24" s="1"/>
    </row>
    <row r="25" spans="1:8" ht="15" customHeight="1">
      <c r="A25" s="29"/>
      <c r="B25" s="69"/>
      <c r="C25" s="41" t="s">
        <v>235</v>
      </c>
      <c r="D25" s="59">
        <v>0</v>
      </c>
      <c r="E25" s="44" t="s">
        <v>161</v>
      </c>
      <c r="F25" s="59">
        <v>0</v>
      </c>
      <c r="G25" s="1"/>
      <c r="H25" s="1"/>
    </row>
    <row r="26" spans="1:8" ht="15" customHeight="1">
      <c r="A26" s="7"/>
      <c r="B26" s="68"/>
      <c r="C26" s="41" t="s">
        <v>53</v>
      </c>
      <c r="D26" s="59">
        <v>0</v>
      </c>
      <c r="E26" s="44" t="s">
        <v>206</v>
      </c>
      <c r="F26" s="64">
        <v>0</v>
      </c>
      <c r="G26" s="1"/>
      <c r="H26" s="1"/>
    </row>
    <row r="27" spans="1:8" ht="15" customHeight="1">
      <c r="A27" s="29"/>
      <c r="B27" s="69"/>
      <c r="C27" s="41" t="s">
        <v>119</v>
      </c>
      <c r="D27" s="59">
        <v>0</v>
      </c>
      <c r="E27" s="42"/>
      <c r="F27" s="60"/>
      <c r="G27" s="1"/>
      <c r="H27" s="1"/>
    </row>
    <row r="28" spans="1:8" ht="15" customHeight="1">
      <c r="A28" s="7"/>
      <c r="B28" s="68"/>
      <c r="C28" s="41" t="s">
        <v>21</v>
      </c>
      <c r="D28" s="59">
        <v>0</v>
      </c>
      <c r="E28" s="42"/>
      <c r="F28" s="64"/>
      <c r="G28" s="1"/>
      <c r="H28" s="1"/>
    </row>
    <row r="29" spans="1:7" ht="15" customHeight="1">
      <c r="A29" s="7"/>
      <c r="B29" s="69"/>
      <c r="C29" s="41" t="s">
        <v>179</v>
      </c>
      <c r="D29" s="59">
        <v>0</v>
      </c>
      <c r="E29" s="42"/>
      <c r="F29" s="64"/>
      <c r="G29" s="1"/>
    </row>
    <row r="30" spans="1:10" ht="15" customHeight="1">
      <c r="A30" s="7"/>
      <c r="B30" s="69"/>
      <c r="C30" s="41" t="s">
        <v>228</v>
      </c>
      <c r="D30" s="59">
        <v>0</v>
      </c>
      <c r="E30" s="42"/>
      <c r="F30" s="64"/>
      <c r="G30" s="1"/>
      <c r="I30" s="1"/>
      <c r="J30" s="1"/>
    </row>
    <row r="31" spans="1:7" ht="15" customHeight="1">
      <c r="A31" s="7"/>
      <c r="B31" s="69"/>
      <c r="C31" s="41" t="s">
        <v>245</v>
      </c>
      <c r="D31" s="59">
        <v>0</v>
      </c>
      <c r="E31" s="42"/>
      <c r="F31" s="64"/>
      <c r="G31" s="1"/>
    </row>
    <row r="32" spans="1:8" ht="15" customHeight="1">
      <c r="A32" s="7"/>
      <c r="B32" s="69"/>
      <c r="C32" s="41" t="s">
        <v>157</v>
      </c>
      <c r="D32" s="59">
        <v>0</v>
      </c>
      <c r="E32" s="42"/>
      <c r="F32" s="64"/>
      <c r="G32" s="1"/>
      <c r="H32" s="1"/>
    </row>
    <row r="33" spans="1:7" ht="15" customHeight="1">
      <c r="A33" s="6"/>
      <c r="B33" s="69"/>
      <c r="C33" s="41" t="s">
        <v>167</v>
      </c>
      <c r="D33" s="64">
        <v>0</v>
      </c>
      <c r="E33" s="42"/>
      <c r="F33" s="64"/>
      <c r="G33" s="1"/>
    </row>
    <row r="34" spans="1:6" ht="15" customHeight="1">
      <c r="A34" s="7"/>
      <c r="B34" s="69"/>
      <c r="C34" s="24"/>
      <c r="D34" s="64"/>
      <c r="E34" s="24"/>
      <c r="F34" s="64"/>
    </row>
    <row r="35" spans="1:6" ht="12.75" customHeight="1" hidden="1">
      <c r="A35" s="7"/>
      <c r="B35" s="69"/>
      <c r="C35" s="46"/>
      <c r="D35" s="61"/>
      <c r="E35" s="24"/>
      <c r="F35" s="64"/>
    </row>
    <row r="36" spans="1:6" ht="12.75" customHeight="1" hidden="1">
      <c r="A36" s="7"/>
      <c r="B36" s="69"/>
      <c r="C36" s="46"/>
      <c r="D36" s="61"/>
      <c r="E36" s="24"/>
      <c r="F36" s="80"/>
    </row>
    <row r="37" spans="1:6" ht="15" customHeight="1">
      <c r="A37" s="21" t="s">
        <v>61</v>
      </c>
      <c r="B37" s="68">
        <f>B6</f>
        <v>5017843</v>
      </c>
      <c r="C37" s="21" t="s">
        <v>52</v>
      </c>
      <c r="D37" s="69">
        <f>SUM(D6:D33)</f>
        <v>5017843</v>
      </c>
      <c r="E37" s="21" t="s">
        <v>52</v>
      </c>
      <c r="F37" s="64">
        <f>SUM(F6)</f>
        <v>5017843</v>
      </c>
    </row>
    <row r="38" spans="1:6" ht="15" customHeight="1">
      <c r="A38" s="28" t="s">
        <v>35</v>
      </c>
      <c r="B38" s="69">
        <v>0</v>
      </c>
      <c r="C38" s="7" t="s">
        <v>208</v>
      </c>
      <c r="D38" s="61">
        <f>B42-D37</f>
        <v>0</v>
      </c>
      <c r="E38" s="7" t="s">
        <v>208</v>
      </c>
      <c r="F38" s="61">
        <f>B42-F37</f>
        <v>0</v>
      </c>
    </row>
    <row r="39" spans="1:6" ht="15" customHeight="1">
      <c r="A39" s="28" t="s">
        <v>83</v>
      </c>
      <c r="B39" s="69">
        <v>0</v>
      </c>
      <c r="C39" s="115"/>
      <c r="D39" s="61"/>
      <c r="E39" s="6"/>
      <c r="F39" s="61"/>
    </row>
    <row r="40" spans="1:6" ht="15" customHeight="1">
      <c r="A40" s="39" t="s">
        <v>103</v>
      </c>
      <c r="B40" s="69">
        <v>0</v>
      </c>
      <c r="C40" s="40"/>
      <c r="D40" s="61"/>
      <c r="E40" s="7"/>
      <c r="F40" s="61"/>
    </row>
    <row r="41" spans="1:6" ht="15" customHeight="1">
      <c r="A41" s="7"/>
      <c r="B41" s="67"/>
      <c r="C41" s="6"/>
      <c r="D41" s="65"/>
      <c r="E41" s="6"/>
      <c r="F41" s="65"/>
    </row>
    <row r="42" spans="1:6" ht="15" customHeight="1">
      <c r="A42" s="20" t="s">
        <v>26</v>
      </c>
      <c r="B42" s="68">
        <f>SUM(B6)</f>
        <v>5017843</v>
      </c>
      <c r="C42" s="30" t="s">
        <v>6</v>
      </c>
      <c r="D42" s="65">
        <f>D37+D38</f>
        <v>5017843</v>
      </c>
      <c r="E42" s="20" t="s">
        <v>6</v>
      </c>
      <c r="F42" s="64">
        <f>F37+F38</f>
        <v>5017843</v>
      </c>
    </row>
  </sheetData>
  <sheetProtection/>
  <printOptions horizontalCentered="1"/>
  <pageMargins left="0.4724409636550062" right="0.4724409636550062" top="0.4724409636550062" bottom="0.4724409636550062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zoomScalePageLayoutView="0" workbookViewId="0" topLeftCell="B1">
      <selection activeCell="A2" sqref="A2"/>
    </sheetView>
  </sheetViews>
  <sheetFormatPr defaultColWidth="9.16015625" defaultRowHeight="12.75" customHeight="1"/>
  <cols>
    <col min="1" max="5" width="21.33203125" style="0" customWidth="1"/>
    <col min="6" max="6" width="19.33203125" style="0" customWidth="1"/>
    <col min="7" max="7" width="21.33203125" style="0" customWidth="1"/>
  </cols>
  <sheetData>
    <row r="1" ht="30" customHeight="1">
      <c r="A1" s="1" t="s">
        <v>121</v>
      </c>
    </row>
    <row r="2" spans="1:7" ht="28.5" customHeight="1">
      <c r="A2" s="9" t="s">
        <v>105</v>
      </c>
      <c r="B2" s="9"/>
      <c r="C2" s="9"/>
      <c r="D2" s="9"/>
      <c r="E2" s="9"/>
      <c r="F2" s="9"/>
      <c r="G2" s="9"/>
    </row>
    <row r="3" ht="22.5" customHeight="1">
      <c r="G3" s="8" t="s">
        <v>148</v>
      </c>
    </row>
    <row r="4" spans="1:7" ht="22.5" customHeight="1">
      <c r="A4" s="10" t="s">
        <v>95</v>
      </c>
      <c r="B4" s="10" t="s">
        <v>260</v>
      </c>
      <c r="C4" s="10" t="s">
        <v>65</v>
      </c>
      <c r="D4" s="10" t="s">
        <v>269</v>
      </c>
      <c r="E4" s="10" t="s">
        <v>212</v>
      </c>
      <c r="F4" s="10" t="s">
        <v>221</v>
      </c>
      <c r="G4" s="10" t="s">
        <v>166</v>
      </c>
    </row>
    <row r="5" spans="1:8" ht="15.75" customHeight="1">
      <c r="A5" s="4" t="s">
        <v>181</v>
      </c>
      <c r="B5" s="4" t="s">
        <v>181</v>
      </c>
      <c r="C5" s="4">
        <v>1</v>
      </c>
      <c r="D5" s="4">
        <v>2</v>
      </c>
      <c r="E5" s="4">
        <v>3</v>
      </c>
      <c r="F5" s="4">
        <v>4</v>
      </c>
      <c r="G5" s="5" t="s">
        <v>181</v>
      </c>
      <c r="H5" s="1"/>
    </row>
    <row r="6" spans="1:8" ht="12.75" customHeight="1">
      <c r="A6" s="96"/>
      <c r="B6" s="101" t="s">
        <v>65</v>
      </c>
      <c r="C6" s="99">
        <v>5017843</v>
      </c>
      <c r="D6" s="98">
        <v>4043643</v>
      </c>
      <c r="E6" s="97">
        <v>594200</v>
      </c>
      <c r="F6" s="95">
        <v>380000</v>
      </c>
      <c r="G6" s="102"/>
      <c r="H6" s="1"/>
    </row>
    <row r="7" spans="1:8" ht="12.75" customHeight="1">
      <c r="A7" s="96" t="s">
        <v>188</v>
      </c>
      <c r="B7" s="101" t="s">
        <v>34</v>
      </c>
      <c r="C7" s="99">
        <v>5017843</v>
      </c>
      <c r="D7" s="98">
        <v>4043643</v>
      </c>
      <c r="E7" s="97">
        <v>594200</v>
      </c>
      <c r="F7" s="95">
        <v>380000</v>
      </c>
      <c r="G7" s="102"/>
      <c r="H7" s="1"/>
    </row>
    <row r="8" spans="1:8" ht="12.75" customHeight="1">
      <c r="A8" s="96" t="s">
        <v>74</v>
      </c>
      <c r="B8" s="101" t="s">
        <v>205</v>
      </c>
      <c r="C8" s="99">
        <v>5017843</v>
      </c>
      <c r="D8" s="98">
        <v>4043643</v>
      </c>
      <c r="E8" s="97">
        <v>594200</v>
      </c>
      <c r="F8" s="95">
        <v>380000</v>
      </c>
      <c r="G8" s="102"/>
      <c r="H8" s="1"/>
    </row>
    <row r="9" spans="1:8" ht="12.75" customHeight="1">
      <c r="A9" s="96" t="s">
        <v>99</v>
      </c>
      <c r="B9" s="101" t="s">
        <v>92</v>
      </c>
      <c r="C9" s="99">
        <v>5017843</v>
      </c>
      <c r="D9" s="98">
        <v>4043643</v>
      </c>
      <c r="E9" s="97">
        <v>594200</v>
      </c>
      <c r="F9" s="95">
        <v>380000</v>
      </c>
      <c r="G9" s="102"/>
      <c r="H9" s="1"/>
    </row>
    <row r="10" spans="1:8" ht="12.75" customHeight="1">
      <c r="A10" s="96" t="s">
        <v>238</v>
      </c>
      <c r="B10" s="101" t="s">
        <v>160</v>
      </c>
      <c r="C10" s="99">
        <v>350000</v>
      </c>
      <c r="D10" s="98">
        <v>0</v>
      </c>
      <c r="E10" s="97">
        <v>0</v>
      </c>
      <c r="F10" s="95">
        <v>350000</v>
      </c>
      <c r="G10" s="102"/>
      <c r="H10" s="1"/>
    </row>
    <row r="11" spans="1:8" ht="12.75" customHeight="1">
      <c r="A11" s="96" t="s">
        <v>15</v>
      </c>
      <c r="B11" s="101" t="s">
        <v>44</v>
      </c>
      <c r="C11" s="99">
        <v>4430843</v>
      </c>
      <c r="D11" s="98">
        <v>4043643</v>
      </c>
      <c r="E11" s="97">
        <v>357200</v>
      </c>
      <c r="F11" s="95">
        <v>30000</v>
      </c>
      <c r="G11" s="102"/>
      <c r="H11" s="1"/>
    </row>
    <row r="12" spans="1:8" ht="12.75" customHeight="1">
      <c r="A12" s="96" t="s">
        <v>237</v>
      </c>
      <c r="B12" s="101" t="s">
        <v>258</v>
      </c>
      <c r="C12" s="99">
        <v>207000</v>
      </c>
      <c r="D12" s="98">
        <v>0</v>
      </c>
      <c r="E12" s="97">
        <v>207000</v>
      </c>
      <c r="F12" s="95">
        <v>0</v>
      </c>
      <c r="G12" s="102"/>
      <c r="H12" s="1"/>
    </row>
    <row r="13" spans="1:7" ht="12.75" customHeight="1">
      <c r="A13" s="96" t="s">
        <v>88</v>
      </c>
      <c r="B13" s="101" t="s">
        <v>77</v>
      </c>
      <c r="C13" s="99">
        <v>30000</v>
      </c>
      <c r="D13" s="98">
        <v>0</v>
      </c>
      <c r="E13" s="97">
        <v>30000</v>
      </c>
      <c r="F13" s="95">
        <v>0</v>
      </c>
      <c r="G13" s="102"/>
    </row>
    <row r="14" spans="2:6" ht="12.75" customHeight="1">
      <c r="B14" s="1"/>
      <c r="C14" s="1"/>
      <c r="E14" s="1"/>
      <c r="F14" s="1"/>
    </row>
    <row r="15" spans="2:3" ht="12.75" customHeight="1">
      <c r="B15" s="1"/>
      <c r="C15" s="1"/>
    </row>
    <row r="16" spans="3:4" ht="12.75" customHeight="1">
      <c r="C16" s="1"/>
      <c r="D16" s="1"/>
    </row>
    <row r="17" spans="3:4" ht="12.75" customHeight="1">
      <c r="C17" s="1"/>
      <c r="D17" s="1"/>
    </row>
    <row r="18" spans="3:4" ht="12.75" customHeight="1">
      <c r="C18" s="1"/>
      <c r="D18" s="1"/>
    </row>
    <row r="19" spans="4:5" ht="12.75" customHeight="1">
      <c r="D19" s="1"/>
      <c r="E19" s="1"/>
    </row>
    <row r="20" spans="4:5" ht="12.75" customHeight="1">
      <c r="D20" s="1"/>
      <c r="E20" s="1"/>
    </row>
    <row r="21" ht="12.75" customHeight="1">
      <c r="E21" s="1"/>
    </row>
  </sheetData>
  <sheetProtection/>
  <printOptions horizontalCentered="1"/>
  <pageMargins left="0.4724409636550062" right="0.4724409636550062" top="0.790157468300166" bottom="0.790157468300166" header="0.4999999924907534" footer="0.4999999924907534"/>
  <pageSetup fitToHeight="1000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"/>
  <sheetViews>
    <sheetView showGridLines="0" showZeros="0" zoomScalePageLayoutView="0" workbookViewId="0" topLeftCell="A16">
      <selection activeCell="F45" sqref="F45"/>
    </sheetView>
  </sheetViews>
  <sheetFormatPr defaultColWidth="9.16015625" defaultRowHeight="12.75" customHeight="1"/>
  <cols>
    <col min="1" max="1" width="19" style="0" customWidth="1"/>
    <col min="2" max="2" width="31.66015625" style="0" customWidth="1"/>
    <col min="3" max="5" width="21.33203125" style="0" customWidth="1"/>
    <col min="6" max="6" width="17.66015625" style="0" customWidth="1"/>
    <col min="7" max="7" width="21.33203125" style="0" customWidth="1"/>
  </cols>
  <sheetData>
    <row r="1" ht="30" customHeight="1">
      <c r="A1" s="1" t="s">
        <v>45</v>
      </c>
    </row>
    <row r="2" spans="1:7" ht="28.5" customHeight="1">
      <c r="A2" s="9" t="s">
        <v>186</v>
      </c>
      <c r="B2" s="9"/>
      <c r="C2" s="9"/>
      <c r="D2" s="9"/>
      <c r="E2" s="9"/>
      <c r="F2" s="9"/>
      <c r="G2" s="9"/>
    </row>
    <row r="3" ht="22.5" customHeight="1">
      <c r="G3" s="8" t="s">
        <v>148</v>
      </c>
    </row>
    <row r="4" spans="1:7" ht="22.5" customHeight="1">
      <c r="A4" s="10" t="s">
        <v>135</v>
      </c>
      <c r="B4" s="10" t="s">
        <v>236</v>
      </c>
      <c r="C4" s="10" t="s">
        <v>65</v>
      </c>
      <c r="D4" s="10" t="s">
        <v>269</v>
      </c>
      <c r="E4" s="10" t="s">
        <v>212</v>
      </c>
      <c r="F4" s="10" t="s">
        <v>221</v>
      </c>
      <c r="G4" s="10" t="s">
        <v>166</v>
      </c>
    </row>
    <row r="5" spans="1:7" ht="15.75" customHeight="1">
      <c r="A5" s="4" t="s">
        <v>181</v>
      </c>
      <c r="B5" s="4" t="s">
        <v>181</v>
      </c>
      <c r="C5" s="4">
        <v>1</v>
      </c>
      <c r="D5" s="4">
        <v>2</v>
      </c>
      <c r="E5" s="4">
        <v>3</v>
      </c>
      <c r="F5" s="4">
        <v>4</v>
      </c>
      <c r="G5" s="4" t="s">
        <v>181</v>
      </c>
    </row>
    <row r="6" spans="1:7" ht="12.75" customHeight="1">
      <c r="A6" s="96"/>
      <c r="B6" s="96" t="s">
        <v>65</v>
      </c>
      <c r="C6" s="97">
        <v>5017843</v>
      </c>
      <c r="D6" s="95">
        <v>4043643</v>
      </c>
      <c r="E6" s="98">
        <v>594200</v>
      </c>
      <c r="F6" s="97">
        <v>380000</v>
      </c>
      <c r="G6" s="101"/>
    </row>
    <row r="7" spans="1:7" ht="12.75" customHeight="1">
      <c r="A7" s="96" t="s">
        <v>188</v>
      </c>
      <c r="B7" s="96" t="s">
        <v>34</v>
      </c>
      <c r="C7" s="97">
        <v>5017843</v>
      </c>
      <c r="D7" s="95">
        <v>4043643</v>
      </c>
      <c r="E7" s="98">
        <v>594200</v>
      </c>
      <c r="F7" s="97">
        <v>380000</v>
      </c>
      <c r="G7" s="101"/>
    </row>
    <row r="8" spans="1:7" ht="12.75" customHeight="1">
      <c r="A8" s="96" t="s">
        <v>145</v>
      </c>
      <c r="B8" s="96" t="s">
        <v>256</v>
      </c>
      <c r="C8" s="97">
        <v>3418140</v>
      </c>
      <c r="D8" s="95">
        <v>3418140</v>
      </c>
      <c r="E8" s="98">
        <v>0</v>
      </c>
      <c r="F8" s="97">
        <v>0</v>
      </c>
      <c r="G8" s="101"/>
    </row>
    <row r="9" spans="1:8" ht="12.75" customHeight="1">
      <c r="A9" s="96" t="s">
        <v>3</v>
      </c>
      <c r="B9" s="96" t="s">
        <v>40</v>
      </c>
      <c r="C9" s="97">
        <v>456349</v>
      </c>
      <c r="D9" s="95">
        <v>456349</v>
      </c>
      <c r="E9" s="98">
        <v>0</v>
      </c>
      <c r="F9" s="97">
        <v>0</v>
      </c>
      <c r="G9" s="101"/>
      <c r="H9" s="1"/>
    </row>
    <row r="10" spans="1:8" ht="12.75" customHeight="1">
      <c r="A10" s="96" t="s">
        <v>5</v>
      </c>
      <c r="B10" s="96" t="s">
        <v>59</v>
      </c>
      <c r="C10" s="97">
        <v>10880</v>
      </c>
      <c r="D10" s="95">
        <v>10880</v>
      </c>
      <c r="E10" s="98">
        <v>0</v>
      </c>
      <c r="F10" s="97">
        <v>0</v>
      </c>
      <c r="G10" s="101"/>
      <c r="H10" s="1"/>
    </row>
    <row r="11" spans="1:8" ht="12.75" customHeight="1">
      <c r="A11" s="96" t="s">
        <v>249</v>
      </c>
      <c r="B11" s="96" t="s">
        <v>241</v>
      </c>
      <c r="C11" s="97">
        <v>104535</v>
      </c>
      <c r="D11" s="95">
        <v>104535</v>
      </c>
      <c r="E11" s="98">
        <v>0</v>
      </c>
      <c r="F11" s="97">
        <v>0</v>
      </c>
      <c r="G11" s="101"/>
      <c r="H11" s="1"/>
    </row>
    <row r="12" spans="1:8" ht="12.75" customHeight="1">
      <c r="A12" s="96" t="s">
        <v>22</v>
      </c>
      <c r="B12" s="96" t="s">
        <v>50</v>
      </c>
      <c r="C12" s="97">
        <v>927276</v>
      </c>
      <c r="D12" s="95">
        <v>927276</v>
      </c>
      <c r="E12" s="98">
        <v>0</v>
      </c>
      <c r="F12" s="97">
        <v>0</v>
      </c>
      <c r="G12" s="101"/>
      <c r="H12" s="1"/>
    </row>
    <row r="13" spans="1:8" ht="12.75" customHeight="1">
      <c r="A13" s="96" t="s">
        <v>98</v>
      </c>
      <c r="B13" s="96" t="s">
        <v>134</v>
      </c>
      <c r="C13" s="97">
        <v>2340</v>
      </c>
      <c r="D13" s="95">
        <v>2340</v>
      </c>
      <c r="E13" s="98">
        <v>0</v>
      </c>
      <c r="F13" s="97">
        <v>0</v>
      </c>
      <c r="G13" s="101"/>
      <c r="H13" s="1"/>
    </row>
    <row r="14" spans="1:8" ht="12.75" customHeight="1">
      <c r="A14" s="96" t="s">
        <v>78</v>
      </c>
      <c r="B14" s="96" t="s">
        <v>288</v>
      </c>
      <c r="C14" s="97">
        <v>259978</v>
      </c>
      <c r="D14" s="95">
        <v>259978</v>
      </c>
      <c r="E14" s="98">
        <v>0</v>
      </c>
      <c r="F14" s="97">
        <v>0</v>
      </c>
      <c r="G14" s="101"/>
      <c r="H14" s="1"/>
    </row>
    <row r="15" spans="1:8" ht="12.75" customHeight="1">
      <c r="A15" s="96" t="s">
        <v>76</v>
      </c>
      <c r="B15" s="96" t="s">
        <v>254</v>
      </c>
      <c r="C15" s="97">
        <v>182539</v>
      </c>
      <c r="D15" s="95">
        <v>182539</v>
      </c>
      <c r="E15" s="98">
        <v>0</v>
      </c>
      <c r="F15" s="97">
        <v>0</v>
      </c>
      <c r="G15" s="101"/>
      <c r="H15" s="1"/>
    </row>
    <row r="16" spans="1:8" ht="12.75" customHeight="1">
      <c r="A16" s="96" t="s">
        <v>99</v>
      </c>
      <c r="B16" s="96" t="s">
        <v>163</v>
      </c>
      <c r="C16" s="97">
        <v>1254420</v>
      </c>
      <c r="D16" s="95">
        <v>1254420</v>
      </c>
      <c r="E16" s="98">
        <v>0</v>
      </c>
      <c r="F16" s="97">
        <v>0</v>
      </c>
      <c r="G16" s="101"/>
      <c r="H16" s="1"/>
    </row>
    <row r="17" spans="1:8" ht="12.75" customHeight="1">
      <c r="A17" s="96" t="s">
        <v>250</v>
      </c>
      <c r="B17" s="96" t="s">
        <v>63</v>
      </c>
      <c r="C17" s="97">
        <v>30360</v>
      </c>
      <c r="D17" s="95">
        <v>30360</v>
      </c>
      <c r="E17" s="98">
        <v>0</v>
      </c>
      <c r="F17" s="97">
        <v>0</v>
      </c>
      <c r="G17" s="101"/>
      <c r="H17" s="1"/>
    </row>
    <row r="18" spans="1:8" ht="12.75" customHeight="1">
      <c r="A18" s="96" t="s">
        <v>169</v>
      </c>
      <c r="B18" s="96" t="s">
        <v>23</v>
      </c>
      <c r="C18" s="97">
        <v>55000</v>
      </c>
      <c r="D18" s="95">
        <v>55000</v>
      </c>
      <c r="E18" s="98">
        <v>0</v>
      </c>
      <c r="F18" s="97">
        <v>0</v>
      </c>
      <c r="G18" s="101"/>
      <c r="H18" s="1"/>
    </row>
    <row r="19" spans="1:7" ht="12.75" customHeight="1">
      <c r="A19" s="96" t="s">
        <v>153</v>
      </c>
      <c r="B19" s="96" t="s">
        <v>102</v>
      </c>
      <c r="C19" s="97">
        <v>134463</v>
      </c>
      <c r="D19" s="95">
        <v>134463</v>
      </c>
      <c r="E19" s="98">
        <v>0</v>
      </c>
      <c r="F19" s="97">
        <v>0</v>
      </c>
      <c r="G19" s="101"/>
    </row>
    <row r="20" spans="1:7" ht="12.75" customHeight="1">
      <c r="A20" s="96" t="s">
        <v>71</v>
      </c>
      <c r="B20" s="96" t="s">
        <v>178</v>
      </c>
      <c r="C20" s="97">
        <v>944200</v>
      </c>
      <c r="D20" s="95">
        <v>0</v>
      </c>
      <c r="E20" s="98">
        <v>594200</v>
      </c>
      <c r="F20" s="97">
        <v>350000</v>
      </c>
      <c r="G20" s="101"/>
    </row>
    <row r="21" spans="1:7" ht="12.75" customHeight="1">
      <c r="A21" s="96" t="s">
        <v>58</v>
      </c>
      <c r="B21" s="96" t="s">
        <v>231</v>
      </c>
      <c r="C21" s="97">
        <v>35000</v>
      </c>
      <c r="D21" s="95">
        <v>0</v>
      </c>
      <c r="E21" s="98">
        <v>35000</v>
      </c>
      <c r="F21" s="97">
        <v>0</v>
      </c>
      <c r="G21" s="101"/>
    </row>
    <row r="22" spans="1:7" ht="12.75" customHeight="1">
      <c r="A22" s="96" t="s">
        <v>114</v>
      </c>
      <c r="B22" s="96" t="s">
        <v>70</v>
      </c>
      <c r="C22" s="97">
        <v>20000</v>
      </c>
      <c r="D22" s="95">
        <v>0</v>
      </c>
      <c r="E22" s="98">
        <v>20000</v>
      </c>
      <c r="F22" s="97">
        <v>0</v>
      </c>
      <c r="G22" s="101"/>
    </row>
    <row r="23" spans="1:7" ht="12.75" customHeight="1">
      <c r="A23" s="96" t="s">
        <v>183</v>
      </c>
      <c r="B23" s="96" t="s">
        <v>117</v>
      </c>
      <c r="C23" s="97">
        <v>10000</v>
      </c>
      <c r="D23" s="95">
        <v>0</v>
      </c>
      <c r="E23" s="98">
        <v>10000</v>
      </c>
      <c r="F23" s="97">
        <v>0</v>
      </c>
      <c r="G23" s="101"/>
    </row>
    <row r="24" spans="1:7" ht="12.75" customHeight="1">
      <c r="A24" s="96" t="s">
        <v>151</v>
      </c>
      <c r="B24" s="96" t="s">
        <v>107</v>
      </c>
      <c r="C24" s="97">
        <v>37000</v>
      </c>
      <c r="D24" s="95">
        <v>0</v>
      </c>
      <c r="E24" s="98">
        <v>37000</v>
      </c>
      <c r="F24" s="97">
        <v>0</v>
      </c>
      <c r="G24" s="101"/>
    </row>
    <row r="25" spans="1:7" ht="12.75" customHeight="1">
      <c r="A25" s="96" t="s">
        <v>5</v>
      </c>
      <c r="B25" s="96" t="s">
        <v>251</v>
      </c>
      <c r="C25" s="97">
        <v>350000</v>
      </c>
      <c r="D25" s="95">
        <v>0</v>
      </c>
      <c r="E25" s="98">
        <v>0</v>
      </c>
      <c r="F25" s="97">
        <v>350000</v>
      </c>
      <c r="G25" s="101"/>
    </row>
    <row r="26" spans="1:7" ht="12.75" customHeight="1">
      <c r="A26" s="96" t="s">
        <v>22</v>
      </c>
      <c r="B26" s="96" t="s">
        <v>41</v>
      </c>
      <c r="C26" s="97">
        <v>35000</v>
      </c>
      <c r="D26" s="95">
        <v>0</v>
      </c>
      <c r="E26" s="98">
        <v>35000</v>
      </c>
      <c r="F26" s="97">
        <v>0</v>
      </c>
      <c r="G26" s="101"/>
    </row>
    <row r="27" spans="1:7" ht="12.75" customHeight="1">
      <c r="A27" s="96" t="s">
        <v>168</v>
      </c>
      <c r="B27" s="96" t="s">
        <v>266</v>
      </c>
      <c r="C27" s="97">
        <v>1000</v>
      </c>
      <c r="D27" s="95">
        <v>0</v>
      </c>
      <c r="E27" s="98">
        <v>1000</v>
      </c>
      <c r="F27" s="97">
        <v>0</v>
      </c>
      <c r="G27" s="101"/>
    </row>
    <row r="28" spans="1:7" ht="12.75" customHeight="1">
      <c r="A28" s="96" t="s">
        <v>250</v>
      </c>
      <c r="B28" s="96" t="s">
        <v>66</v>
      </c>
      <c r="C28" s="97">
        <v>33200</v>
      </c>
      <c r="D28" s="95">
        <v>0</v>
      </c>
      <c r="E28" s="98">
        <v>33200</v>
      </c>
      <c r="F28" s="97">
        <v>0</v>
      </c>
      <c r="G28" s="101"/>
    </row>
    <row r="29" spans="1:7" ht="12.75" customHeight="1">
      <c r="A29" s="96" t="s">
        <v>204</v>
      </c>
      <c r="B29" s="96" t="s">
        <v>149</v>
      </c>
      <c r="C29" s="97">
        <v>22000</v>
      </c>
      <c r="D29" s="95">
        <v>0</v>
      </c>
      <c r="E29" s="98">
        <v>22000</v>
      </c>
      <c r="F29" s="97">
        <v>0</v>
      </c>
      <c r="G29" s="101"/>
    </row>
    <row r="30" spans="1:7" ht="12.75" customHeight="1">
      <c r="A30" s="96" t="s">
        <v>97</v>
      </c>
      <c r="B30" s="96" t="s">
        <v>122</v>
      </c>
      <c r="C30" s="97">
        <v>10000</v>
      </c>
      <c r="D30" s="95">
        <v>0</v>
      </c>
      <c r="E30" s="98">
        <v>10000</v>
      </c>
      <c r="F30" s="97">
        <v>0</v>
      </c>
      <c r="G30" s="101"/>
    </row>
    <row r="31" spans="1:7" ht="12.75" customHeight="1">
      <c r="A31" s="96" t="s">
        <v>229</v>
      </c>
      <c r="B31" s="96" t="s">
        <v>48</v>
      </c>
      <c r="C31" s="97">
        <v>16000</v>
      </c>
      <c r="D31" s="95">
        <v>0</v>
      </c>
      <c r="E31" s="98">
        <v>16000</v>
      </c>
      <c r="F31" s="97">
        <v>0</v>
      </c>
      <c r="G31" s="101"/>
    </row>
    <row r="32" spans="1:7" ht="12.75" customHeight="1">
      <c r="A32" s="96" t="s">
        <v>78</v>
      </c>
      <c r="B32" s="96" t="s">
        <v>259</v>
      </c>
      <c r="C32" s="97">
        <v>38000</v>
      </c>
      <c r="D32" s="95">
        <v>0</v>
      </c>
      <c r="E32" s="98">
        <v>38000</v>
      </c>
      <c r="F32" s="97">
        <v>0</v>
      </c>
      <c r="G32" s="101"/>
    </row>
    <row r="33" spans="1:7" ht="12.75" customHeight="1">
      <c r="A33" s="96" t="s">
        <v>153</v>
      </c>
      <c r="B33" s="96" t="s">
        <v>72</v>
      </c>
      <c r="C33" s="97">
        <v>20000</v>
      </c>
      <c r="D33" s="95">
        <v>0</v>
      </c>
      <c r="E33" s="98">
        <v>20000</v>
      </c>
      <c r="F33" s="97">
        <v>0</v>
      </c>
      <c r="G33" s="101"/>
    </row>
    <row r="34" spans="1:7" ht="12.75" customHeight="1">
      <c r="A34" s="96" t="s">
        <v>230</v>
      </c>
      <c r="B34" s="96" t="s">
        <v>112</v>
      </c>
      <c r="C34" s="97">
        <v>110000</v>
      </c>
      <c r="D34" s="95">
        <v>0</v>
      </c>
      <c r="E34" s="98">
        <v>110000</v>
      </c>
      <c r="F34" s="97">
        <v>0</v>
      </c>
      <c r="G34" s="101"/>
    </row>
    <row r="35" spans="1:7" ht="12.75" customHeight="1">
      <c r="A35" s="96" t="s">
        <v>150</v>
      </c>
      <c r="B35" s="96" t="s">
        <v>173</v>
      </c>
      <c r="C35" s="97">
        <v>70000</v>
      </c>
      <c r="D35" s="95">
        <v>0</v>
      </c>
      <c r="E35" s="98">
        <v>70000</v>
      </c>
      <c r="F35" s="97">
        <v>0</v>
      </c>
      <c r="G35" s="101"/>
    </row>
    <row r="36" spans="1:7" ht="12.75" customHeight="1">
      <c r="A36" s="96" t="s">
        <v>3</v>
      </c>
      <c r="B36" s="96" t="s">
        <v>38</v>
      </c>
      <c r="C36" s="97">
        <v>42000</v>
      </c>
      <c r="D36" s="95">
        <v>0</v>
      </c>
      <c r="E36" s="98">
        <v>42000</v>
      </c>
      <c r="F36" s="97">
        <v>0</v>
      </c>
      <c r="G36" s="101"/>
    </row>
    <row r="37" spans="1:7" ht="12.75" customHeight="1">
      <c r="A37" s="96" t="s">
        <v>99</v>
      </c>
      <c r="B37" s="96" t="s">
        <v>219</v>
      </c>
      <c r="C37" s="97">
        <v>95000</v>
      </c>
      <c r="D37" s="95">
        <v>0</v>
      </c>
      <c r="E37" s="98">
        <v>95000</v>
      </c>
      <c r="F37" s="97">
        <v>0</v>
      </c>
      <c r="G37" s="101"/>
    </row>
    <row r="38" spans="1:7" ht="12.75" customHeight="1">
      <c r="A38" s="96" t="s">
        <v>284</v>
      </c>
      <c r="B38" s="96" t="s">
        <v>187</v>
      </c>
      <c r="C38" s="97">
        <v>625503</v>
      </c>
      <c r="D38" s="95">
        <v>625503</v>
      </c>
      <c r="E38" s="98">
        <v>0</v>
      </c>
      <c r="F38" s="97">
        <v>0</v>
      </c>
      <c r="G38" s="101"/>
    </row>
    <row r="39" spans="1:7" ht="12.75" customHeight="1">
      <c r="A39" s="96" t="s">
        <v>150</v>
      </c>
      <c r="B39" s="96" t="s">
        <v>129</v>
      </c>
      <c r="C39" s="97">
        <v>360</v>
      </c>
      <c r="D39" s="95">
        <v>360</v>
      </c>
      <c r="E39" s="98">
        <v>0</v>
      </c>
      <c r="F39" s="97">
        <v>0</v>
      </c>
      <c r="G39" s="101"/>
    </row>
    <row r="40" spans="1:7" ht="12.75" customHeight="1">
      <c r="A40" s="96" t="s">
        <v>5</v>
      </c>
      <c r="B40" s="96" t="s">
        <v>185</v>
      </c>
      <c r="C40" s="97">
        <v>7852</v>
      </c>
      <c r="D40" s="95">
        <v>7852</v>
      </c>
      <c r="E40" s="98">
        <v>0</v>
      </c>
      <c r="F40" s="97">
        <v>0</v>
      </c>
      <c r="G40" s="101"/>
    </row>
    <row r="41" spans="1:7" ht="12.75" customHeight="1">
      <c r="A41" s="96" t="s">
        <v>78</v>
      </c>
      <c r="B41" s="96" t="s">
        <v>37</v>
      </c>
      <c r="C41" s="97">
        <v>16800</v>
      </c>
      <c r="D41" s="95">
        <v>16800</v>
      </c>
      <c r="E41" s="98">
        <v>0</v>
      </c>
      <c r="F41" s="97">
        <v>0</v>
      </c>
      <c r="G41" s="101"/>
    </row>
    <row r="42" spans="1:7" ht="12.75" customHeight="1">
      <c r="A42" s="96" t="s">
        <v>99</v>
      </c>
      <c r="B42" s="96" t="s">
        <v>111</v>
      </c>
      <c r="C42" s="97">
        <v>106224</v>
      </c>
      <c r="D42" s="95">
        <v>106224</v>
      </c>
      <c r="E42" s="98">
        <v>0</v>
      </c>
      <c r="F42" s="97">
        <v>0</v>
      </c>
      <c r="G42" s="101"/>
    </row>
    <row r="43" spans="1:7" ht="12.75" customHeight="1">
      <c r="A43" s="96" t="s">
        <v>151</v>
      </c>
      <c r="B43" s="96" t="s">
        <v>207</v>
      </c>
      <c r="C43" s="97">
        <v>494267</v>
      </c>
      <c r="D43" s="95">
        <v>494267</v>
      </c>
      <c r="E43" s="98">
        <v>0</v>
      </c>
      <c r="F43" s="97">
        <v>0</v>
      </c>
      <c r="G43" s="101"/>
    </row>
    <row r="44" spans="1:7" ht="12.75" customHeight="1">
      <c r="A44" s="96" t="s">
        <v>265</v>
      </c>
      <c r="B44" s="96" t="s">
        <v>81</v>
      </c>
      <c r="C44" s="97">
        <v>30000</v>
      </c>
      <c r="D44" s="95">
        <v>0</v>
      </c>
      <c r="E44" s="98">
        <v>0</v>
      </c>
      <c r="F44" s="97">
        <v>30000</v>
      </c>
      <c r="G44" s="101"/>
    </row>
    <row r="45" spans="1:7" ht="12.75" customHeight="1">
      <c r="A45" s="96" t="s">
        <v>22</v>
      </c>
      <c r="B45" s="96" t="s">
        <v>43</v>
      </c>
      <c r="C45" s="97">
        <v>30000</v>
      </c>
      <c r="D45" s="95">
        <v>0</v>
      </c>
      <c r="E45" s="98">
        <v>0</v>
      </c>
      <c r="F45" s="97">
        <v>30000</v>
      </c>
      <c r="G45" s="101"/>
    </row>
  </sheetData>
  <sheetProtection/>
  <printOptions horizontalCentered="1"/>
  <pageMargins left="0.59" right="0.59" top="0.79" bottom="0.79" header="0.5" footer="0.5"/>
  <pageSetup fitToHeight="1000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showGridLines="0" showZeros="0" zoomScalePageLayoutView="0" workbookViewId="0" topLeftCell="A1">
      <selection activeCell="A2" sqref="A2:F16"/>
    </sheetView>
  </sheetViews>
  <sheetFormatPr defaultColWidth="9.16015625" defaultRowHeight="12.75" customHeight="1"/>
  <cols>
    <col min="1" max="6" width="21.33203125" style="0" customWidth="1"/>
  </cols>
  <sheetData>
    <row r="1" spans="1:2" ht="13.5" customHeight="1">
      <c r="A1" s="1" t="s">
        <v>264</v>
      </c>
      <c r="B1" s="1"/>
    </row>
    <row r="2" spans="1:6" ht="28.5" customHeight="1">
      <c r="A2" s="76" t="s">
        <v>180</v>
      </c>
      <c r="B2" s="76"/>
      <c r="C2" s="76"/>
      <c r="D2" s="76"/>
      <c r="E2" s="76"/>
      <c r="F2" s="76"/>
    </row>
    <row r="3" ht="22.5" customHeight="1">
      <c r="F3" s="8" t="s">
        <v>148</v>
      </c>
    </row>
    <row r="4" spans="1:6" ht="22.5" customHeight="1">
      <c r="A4" s="10" t="s">
        <v>95</v>
      </c>
      <c r="B4" s="10" t="s">
        <v>260</v>
      </c>
      <c r="C4" s="10" t="s">
        <v>65</v>
      </c>
      <c r="D4" s="10" t="s">
        <v>269</v>
      </c>
      <c r="E4" s="10" t="s">
        <v>212</v>
      </c>
      <c r="F4" s="10" t="s">
        <v>166</v>
      </c>
    </row>
    <row r="5" spans="1:7" ht="15.75" customHeight="1">
      <c r="A5" s="4" t="s">
        <v>181</v>
      </c>
      <c r="B5" s="4" t="s">
        <v>181</v>
      </c>
      <c r="C5" s="4">
        <v>1</v>
      </c>
      <c r="D5" s="4">
        <v>2</v>
      </c>
      <c r="E5" s="4">
        <v>3</v>
      </c>
      <c r="F5" s="5" t="s">
        <v>181</v>
      </c>
      <c r="G5" s="1"/>
    </row>
    <row r="6" spans="1:7" ht="12.75" customHeight="1">
      <c r="A6" s="96"/>
      <c r="B6" s="96" t="s">
        <v>65</v>
      </c>
      <c r="C6" s="95">
        <v>4637843</v>
      </c>
      <c r="D6" s="98">
        <v>4043643</v>
      </c>
      <c r="E6" s="95">
        <v>594200</v>
      </c>
      <c r="F6" s="101"/>
      <c r="G6" s="1"/>
    </row>
    <row r="7" spans="1:7" ht="12.75" customHeight="1">
      <c r="A7" s="96" t="s">
        <v>188</v>
      </c>
      <c r="B7" s="96" t="s">
        <v>34</v>
      </c>
      <c r="C7" s="95">
        <v>4637843</v>
      </c>
      <c r="D7" s="98">
        <v>4043643</v>
      </c>
      <c r="E7" s="95">
        <v>594200</v>
      </c>
      <c r="F7" s="101"/>
      <c r="G7" s="1"/>
    </row>
    <row r="8" spans="1:7" ht="12.75" customHeight="1">
      <c r="A8" s="96" t="s">
        <v>74</v>
      </c>
      <c r="B8" s="96" t="s">
        <v>205</v>
      </c>
      <c r="C8" s="95">
        <v>4637843</v>
      </c>
      <c r="D8" s="98">
        <v>4043643</v>
      </c>
      <c r="E8" s="95">
        <v>594200</v>
      </c>
      <c r="F8" s="101"/>
      <c r="G8" s="1"/>
    </row>
    <row r="9" spans="1:7" ht="12.75" customHeight="1">
      <c r="A9" s="96" t="s">
        <v>99</v>
      </c>
      <c r="B9" s="96" t="s">
        <v>92</v>
      </c>
      <c r="C9" s="95">
        <v>4637843</v>
      </c>
      <c r="D9" s="98">
        <v>4043643</v>
      </c>
      <c r="E9" s="95">
        <v>594200</v>
      </c>
      <c r="F9" s="101"/>
      <c r="G9" s="1"/>
    </row>
    <row r="10" spans="1:7" ht="12.75" customHeight="1">
      <c r="A10" s="96" t="s">
        <v>238</v>
      </c>
      <c r="B10" s="96" t="s">
        <v>160</v>
      </c>
      <c r="C10" s="95">
        <v>0</v>
      </c>
      <c r="D10" s="98">
        <v>0</v>
      </c>
      <c r="E10" s="95">
        <v>0</v>
      </c>
      <c r="F10" s="101"/>
      <c r="G10" s="1"/>
    </row>
    <row r="11" spans="1:7" ht="12.75" customHeight="1">
      <c r="A11" s="96" t="s">
        <v>15</v>
      </c>
      <c r="B11" s="96" t="s">
        <v>44</v>
      </c>
      <c r="C11" s="95">
        <v>4400843</v>
      </c>
      <c r="D11" s="98">
        <v>4043643</v>
      </c>
      <c r="E11" s="95">
        <v>357200</v>
      </c>
      <c r="F11" s="101"/>
      <c r="G11" s="1"/>
    </row>
    <row r="12" spans="1:7" ht="12.75" customHeight="1">
      <c r="A12" s="96" t="s">
        <v>88</v>
      </c>
      <c r="B12" s="96" t="s">
        <v>77</v>
      </c>
      <c r="C12" s="95">
        <v>30000</v>
      </c>
      <c r="D12" s="98">
        <v>0</v>
      </c>
      <c r="E12" s="95">
        <v>30000</v>
      </c>
      <c r="F12" s="101"/>
      <c r="G12" s="1"/>
    </row>
    <row r="13" spans="1:6" ht="12.75" customHeight="1">
      <c r="A13" s="96" t="s">
        <v>237</v>
      </c>
      <c r="B13" s="96" t="s">
        <v>258</v>
      </c>
      <c r="C13" s="95">
        <v>207000</v>
      </c>
      <c r="D13" s="98">
        <v>0</v>
      </c>
      <c r="E13" s="95">
        <v>207000</v>
      </c>
      <c r="F13" s="101"/>
    </row>
    <row r="14" spans="2:5" ht="12.75" customHeight="1">
      <c r="B14" s="1"/>
      <c r="C14" s="1"/>
      <c r="E14" s="1"/>
    </row>
    <row r="15" spans="2:5" ht="12.75" customHeight="1">
      <c r="B15" s="1"/>
      <c r="C15" s="1"/>
      <c r="E15" s="1"/>
    </row>
    <row r="16" spans="3:5" ht="12.75" customHeight="1">
      <c r="C16" s="1"/>
      <c r="D16" s="1"/>
      <c r="E16" s="1"/>
    </row>
    <row r="17" spans="3:6" ht="12.75" customHeight="1">
      <c r="C17" s="1"/>
      <c r="D17" s="1"/>
      <c r="E17" s="1"/>
      <c r="F17" s="1"/>
    </row>
    <row r="18" spans="3:6" ht="12.75" customHeight="1">
      <c r="C18" s="1"/>
      <c r="D18" s="1"/>
      <c r="F18" s="1"/>
    </row>
    <row r="19" spans="4:6" ht="12.75" customHeight="1">
      <c r="D19" s="1"/>
      <c r="E19" s="1"/>
      <c r="F19" s="1"/>
    </row>
    <row r="20" spans="4:5" ht="12.75" customHeight="1">
      <c r="D20" s="1"/>
      <c r="E20" s="1"/>
    </row>
    <row r="21" ht="12.75" customHeight="1">
      <c r="E21" s="1"/>
    </row>
  </sheetData>
  <sheetProtection/>
  <printOptions horizontalCentered="1"/>
  <pageMargins left="0.4724409636550062" right="0.4724409636550062" top="0.790157468300166" bottom="0.790157468300166" header="0.4999999924907534" footer="0.4999999924907534"/>
  <pageSetup fitToHeight="1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QHDN</cp:lastModifiedBy>
  <cp:lastPrinted>2018-05-24T12:32:34Z</cp:lastPrinted>
  <dcterms:modified xsi:type="dcterms:W3CDTF">2019-01-05T10:15:15Z</dcterms:modified>
  <cp:category/>
  <cp:version/>
  <cp:contentType/>
  <cp:contentStatus/>
</cp:coreProperties>
</file>